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Vondráček\ownCloud\Documents\hřiště Slapy\"/>
    </mc:Choice>
  </mc:AlternateContent>
  <xr:revisionPtr revIDLastSave="0" documentId="13_ncr:1_{989EC51B-47FF-42CA-A52F-DD9D44D41F9B}" xr6:coauthVersionLast="47" xr6:coauthVersionMax="47" xr10:uidLastSave="{00000000-0000-0000-0000-000000000000}"/>
  <bookViews>
    <workbookView xWindow="-108" yWindow="-108" windowWidth="23256" windowHeight="12576" tabRatio="815" xr2:uid="{00000000-000D-0000-FFFF-FFFF00000000}"/>
  </bookViews>
  <sheets>
    <sheet name="Rozpis ceny" sheetId="6" r:id="rId1"/>
    <sheet name="Hřiště" sheetId="8" r:id="rId2"/>
    <sheet name="Oplocení" sheetId="18" r:id="rId3"/>
    <sheet name="Střídačky" sheetId="19" r:id="rId4"/>
  </sheets>
  <definedNames>
    <definedName name="_xlnm.Print_Titles" localSheetId="1">Hřiště!$C:$E,Hřiště!$2:$2</definedName>
    <definedName name="_xlnm.Print_Titles" localSheetId="2">Oplocení!$C:$E,Oplocení!$2:$2</definedName>
    <definedName name="_xlnm.Print_Titles" localSheetId="0">'Rozpis ceny'!$2:$2</definedName>
    <definedName name="_xlnm.Print_Titles" localSheetId="3">Střídačky!$C:$E,Střídačky!$2:$2</definedName>
    <definedName name="_xlnm.Print_Area" localSheetId="1">Hřiště!$C$2:$H$31</definedName>
    <definedName name="_xlnm.Print_Area" localSheetId="2">Oplocení!$C$2:$H$16</definedName>
    <definedName name="_xlnm.Print_Area" localSheetId="0">'Rozpis ceny'!$C$2:$E$9</definedName>
    <definedName name="_xlnm.Print_Area" localSheetId="3">Střídačky!$C$2:$H$8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8" l="1"/>
  <c r="H30" i="8"/>
  <c r="H14" i="8"/>
  <c r="H28" i="8"/>
  <c r="D9" i="6"/>
  <c r="D4" i="6"/>
  <c r="D8" i="6"/>
  <c r="D7" i="6"/>
  <c r="D6" i="6"/>
  <c r="D5" i="6"/>
  <c r="H7" i="19"/>
  <c r="H5" i="19"/>
  <c r="H4" i="19" s="1"/>
  <c r="H15" i="18"/>
  <c r="H11" i="18"/>
  <c r="H9" i="18"/>
  <c r="H7" i="18"/>
  <c r="H5" i="18"/>
  <c r="H19" i="8"/>
  <c r="H13" i="18" l="1"/>
  <c r="H4" i="18"/>
  <c r="E8" i="6" s="1"/>
  <c r="H3" i="19" l="1"/>
  <c r="E9" i="6"/>
  <c r="H3" i="18"/>
  <c r="H26" i="8" l="1"/>
  <c r="H24" i="8"/>
  <c r="H22" i="8"/>
  <c r="H21" i="8" s="1"/>
  <c r="H17" i="8"/>
  <c r="H16" i="8" s="1"/>
  <c r="H12" i="8"/>
  <c r="H8" i="8"/>
  <c r="H5" i="8" s="1"/>
  <c r="H10" i="8"/>
  <c r="H3" i="8" l="1"/>
  <c r="E6" i="6"/>
  <c r="E7" i="6"/>
  <c r="E5" i="6"/>
  <c r="E4" i="6" l="1"/>
  <c r="E3" i="6" s="1"/>
</calcChain>
</file>

<file path=xl/sharedStrings.xml><?xml version="1.0" encoding="utf-8"?>
<sst xmlns="http://schemas.openxmlformats.org/spreadsheetml/2006/main" count="109" uniqueCount="72">
  <si>
    <t>Popis</t>
  </si>
  <si>
    <t>MJ</t>
  </si>
  <si>
    <t>ks</t>
  </si>
  <si>
    <t>Cena
celkem</t>
  </si>
  <si>
    <t>kpl</t>
  </si>
  <si>
    <t>#</t>
  </si>
  <si>
    <t>množ.
dodav.</t>
  </si>
  <si>
    <t>Cena v Kč bez DPH</t>
  </si>
  <si>
    <t>;</t>
  </si>
  <si>
    <t>Soupis prací  Celkem</t>
  </si>
  <si>
    <t>m2</t>
  </si>
  <si>
    <t>Zemní práce</t>
  </si>
  <si>
    <t>m3</t>
  </si>
  <si>
    <t>Sejmutí ornice do 200 mm vč. přesunu na deponii</t>
  </si>
  <si>
    <t xml:space="preserve">        sejmutí ornice v celé ploše, její odvoz a uskladnění na deponii v areálu </t>
  </si>
  <si>
    <t>Odtěžení zeminy na úroveň 350,675 vč. přesunu výkopku do míst násypů</t>
  </si>
  <si>
    <t>Násyp zeminy na úroveň 350,675 v ploše násypů</t>
  </si>
  <si>
    <t>Přesun přebývající zeminy v rámci areálu do 50m</t>
  </si>
  <si>
    <t xml:space="preserve">       přesun zeminy v rámci areálu a uložení na deponii pro budoucí využití v rámci areálu</t>
  </si>
  <si>
    <t>Skladba fotbalového hřiště</t>
  </si>
  <si>
    <t>Štěrkopísková vrstva 150mm</t>
  </si>
  <si>
    <t xml:space="preserve">      podkladní štěrkopísková vrstva ze štěrkopísku 8/16 pro skladbu fotbalového hřiště vč. rozprostření, hutnění  a urovnání v požadované tloušťce a úrovni</t>
  </si>
  <si>
    <t>Vegetační vrstva 60%zemina (ornice) / 40% jemný až středně hrubý písek 175 mm</t>
  </si>
  <si>
    <t xml:space="preserve">      vegetační vrstva ze dodaného písku (40%) a dříve sejmuté a uskladněné ornice, která bude vhodně upravena do vegetační vrstvy např, prosátím, katrováním apod.</t>
  </si>
  <si>
    <t>Drenážní systém</t>
  </si>
  <si>
    <t>bm</t>
  </si>
  <si>
    <t>Výkopy pro drenážní systém dle PD</t>
  </si>
  <si>
    <t>Drenážní potrubí DN 100</t>
  </si>
  <si>
    <t>Dodávka a montáž sloupků v. 5m nad terénem</t>
  </si>
  <si>
    <t>Dodávka a montáž ochranné sítě na sloupky v. 5m</t>
  </si>
  <si>
    <t>Střídačky</t>
  </si>
  <si>
    <t>Zemní práce pro plochy střídaček</t>
  </si>
  <si>
    <t>Zárubní zdi</t>
  </si>
  <si>
    <t>1.1</t>
  </si>
  <si>
    <t>1.2</t>
  </si>
  <si>
    <t>1.3</t>
  </si>
  <si>
    <t>1.4</t>
  </si>
  <si>
    <t>2.1</t>
  </si>
  <si>
    <t>2.2</t>
  </si>
  <si>
    <t>3:1</t>
  </si>
  <si>
    <t>3.2</t>
  </si>
  <si>
    <t>3.3</t>
  </si>
  <si>
    <t>1.6</t>
  </si>
  <si>
    <t>Hřiště</t>
  </si>
  <si>
    <t>Oplocení</t>
  </si>
  <si>
    <t>Zřízení filtračního potrubí dle PD</t>
  </si>
  <si>
    <t xml:space="preserve">      zřízení drenážního obalu ze štěrku, lože a obsyp, překrytí geotextilií, dle PD, uložení a dodávka </t>
  </si>
  <si>
    <t>3.4</t>
  </si>
  <si>
    <t>Ukončení drenážního potrubí - výtok</t>
  </si>
  <si>
    <t xml:space="preserve">      dodávka a uložení drenážního potrubí dle PD vč. doplňkových prvků, spojek apod.</t>
  </si>
  <si>
    <t>1.5</t>
  </si>
  <si>
    <t>Stabilizace svahu kokosovou rohoží</t>
  </si>
  <si>
    <t xml:space="preserve">       dodávka a osazení kokosové rohože pro stabilizaci svahu násypu</t>
  </si>
  <si>
    <t xml:space="preserve">      dodávka a provedení zakončení drenážního potrubí dle PD, obetonování výtoku, osazení zpětné klapky</t>
  </si>
  <si>
    <t xml:space="preserve">      dodávka a provedení svodu od výtoku drénážního potrubí dle PD, napojení na obetonování výtoku, provedení opevnění svodu - rigol stavbilizovaný cementovým pačokem</t>
  </si>
  <si>
    <t xml:space="preserve">      výkopy pro drenážní systém z úrovně 350,675 vč. odvozu a uložení zeminy na deponii v areálu (stejná deponie jako u bodu 1.4)</t>
  </si>
  <si>
    <t xml:space="preserve">        odtěžení zeminy na úroveň 350,675, přesun zeminy na místo zásypů, urovnání a úprava pláně pro pokládku dalších vrstev, rozsah dle PD, geodetické vytýčení</t>
  </si>
  <si>
    <t xml:space="preserve">        rozprosření zeminy v ploše, urovnání pláně, hutnění po max. 30cm, rozsah dle PD, geodeitické zaměřování a kontrola rovinnosti a výšek, terénní schody u branek oplocení</t>
  </si>
  <si>
    <t>Dodávka a montáž sloupků běžného pletivového oplocení v. 1,25m nad terénem</t>
  </si>
  <si>
    <t xml:space="preserve">      dodávka a montáž sloupků pro výšku 1,25m nad terénem běžného pletivového oplocení (sloupek TR48 x 1,5 dl.1,75, vzpěra TR38 x 1,5) vč. rozměření, hloubení jam, betonu, osazení, ukotvení, zavětrování, víček a všeho příslušenství dle PD</t>
  </si>
  <si>
    <t>Dodávka a montáž pletiva v. 1,25m</t>
  </si>
  <si>
    <t xml:space="preserve">      dodávka a montáž sloupků pro výšku 5m nad terénem (sloupek TR60 x 2,5 dl.6 vč. rozměření, hloubení jam, betonu, osazení, ukotvení, ztužení, víček a všeho příslušenství dle PD</t>
  </si>
  <si>
    <t xml:space="preserve">      dodávka a montáž ochranné sítě za brány z polypropylénu PP120/4 v. 5m vč. veškerého příslušenství a pomocného materiálu</t>
  </si>
  <si>
    <t xml:space="preserve">      dodávka a montáž pletiva do běžného oplocení v. 1,25m, vč. tří úrovní napínacích drátů a veškerého příslušenství a pomocného materiálu dle PD</t>
  </si>
  <si>
    <t>Dodávka a montáž jednokřídlé branky š. 1m</t>
  </si>
  <si>
    <t xml:space="preserve">      dodávka a montáž branky do běžného pletivového oplocení 1m x 1,25m vč. pletivové výplně sloupků, rozměření, hloubení jam, betonu, osazení, ukotvení, zavětrování dle PD, bez nutosti zamykání na klíč (FAB)</t>
  </si>
  <si>
    <t>Dodávka a montáž dvoukřídlé brány š.3,5m</t>
  </si>
  <si>
    <t xml:space="preserve">      dodávka a montáž bránky do běžného pletivového oplocení 3,5m x 1,25m vč. pletivové výplně, sloupků, rozměření, hloubení jam, betonu, osazení, ukotvení, zavětrování dle PD, bez nutosti zamykání na klíč (FAB)</t>
  </si>
  <si>
    <t xml:space="preserve">         zárubní zdi v ploše střídaček, zahrnuje dodávku materiálu, založení, zhotovení, povrchovou úpravu, izolace na zemní straně, žlaby, drenážní potrubí …</t>
  </si>
  <si>
    <t>Svod od drenážního potrubí</t>
  </si>
  <si>
    <t xml:space="preserve">        kompletní zemní práce pro zhotovení ploch střídaček, obsahuje výkopy, přesun, uložení zeminy na deponii, zpětné zásypy a hutnění, příprava pro pokládku povrchu v ploše střídače</t>
  </si>
  <si>
    <t>Jed.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</si>
</sst>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6" formatCode="#,##0\ &quot;Kč&quot;;[Red]\-#,##0\ &quot;Kč&quot;"/>
    <numFmt numFmtId="8" formatCode="#,##0.00\ &quot;Kč&quot;;[Red]\-#,##0.00\ &quot;Kč&quot;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0.00_)"/>
    <numFmt numFmtId="166" formatCode="_-* #,##0.0_-;\-* #,##0.0_-;_-* &quot;-&quot;??_-;_-@_-"/>
    <numFmt numFmtId="167" formatCode="_-&quot;$&quot;* #,##0.00_-;\-&quot;$&quot;* #,##0.00_-;_-&quot;$&quot;* &quot;-&quot;??_-;_-@_-"/>
    <numFmt numFmtId="168" formatCode="#,##0&quot; Kč&quot;;[Red]\-#,##0&quot; Kč&quot;"/>
    <numFmt numFmtId="169" formatCode="0.0000"/>
    <numFmt numFmtId="170" formatCode="#,##0.00%;[Red]\(#,##0.00%\)"/>
    <numFmt numFmtId="171" formatCode="0.000&quot;%&quot;"/>
    <numFmt numFmtId="172" formatCode="0.0&quot;%&quot;"/>
    <numFmt numFmtId="173" formatCode="&quot;$&quot;#,##0_);\(&quot;$&quot;#,##0.0\)"/>
    <numFmt numFmtId="174" formatCode="&quot;$&quot;#.##"/>
    <numFmt numFmtId="175" formatCode="&quot;$&quot;#,##0.000_);\(&quot;$&quot;#,##0.000\)"/>
    <numFmt numFmtId="176" formatCode="&quot;$&quot;#,##0.00"/>
    <numFmt numFmtId="177" formatCode="#,##0&quot; Kč&quot;;\-#,##0&quot; Kč&quot;"/>
    <numFmt numFmtId="178" formatCode="0.0"/>
    <numFmt numFmtId="179" formatCode="&quot;SFr.&quot;#,##0.00;&quot;SFr.&quot;\-#,##0.00"/>
    <numFmt numFmtId="180" formatCode="&quot;$&quot;#,##0.0000_);\(&quot;$&quot;#,##0.0000\)"/>
    <numFmt numFmtId="181" formatCode="#,###"/>
    <numFmt numFmtId="182" formatCode="_(* #,##0.0_);_(* \(#,##0.0\);_(* &quot;-&quot;_);_(@_)"/>
    <numFmt numFmtId="183" formatCode="#,##0.0"/>
    <numFmt numFmtId="184" formatCode="#,##0&quot; Kč&quot;"/>
    <numFmt numFmtId="185" formatCode="_-&quot;L&quot;* #,##0_-;\-&quot;L&quot;* #,##0_-;_-&quot;L&quot;* &quot;-&quot;_-;_-@_-"/>
    <numFmt numFmtId="186" formatCode="_-&quot;L&quot;* #,##0.00_-;\-&quot;L&quot;* #,##0.00_-;_-&quot;L&quot;* &quot;-&quot;??_-;_-@_-"/>
    <numFmt numFmtId="187" formatCode="_-&quot;Ł&quot;* #,##0_-;\-&quot;Ł&quot;* #,##0_-;_-&quot;Ł&quot;* &quot;-&quot;_-;_-@_-"/>
    <numFmt numFmtId="188" formatCode="_-&quot;Ł&quot;* #,##0.00_-;\-&quot;Ł&quot;* #,##0.00_-;_-&quot;Ł&quot;* &quot;-&quot;??_-;_-@_-"/>
  </numFmts>
  <fonts count="7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Helv"/>
      <charset val="238"/>
    </font>
    <font>
      <sz val="10"/>
      <name val="Helv"/>
    </font>
    <font>
      <sz val="10"/>
      <name val="Arial CE"/>
      <charset val="238"/>
    </font>
    <font>
      <sz val="10"/>
      <name val="Arial Narrow"/>
      <family val="2"/>
      <charset val="238"/>
    </font>
    <font>
      <b/>
      <sz val="10"/>
      <name val="Arial"/>
      <family val="2"/>
    </font>
    <font>
      <sz val="10"/>
      <name val="MS Sans Serif"/>
      <family val="2"/>
      <charset val="238"/>
    </font>
    <font>
      <sz val="10"/>
      <name val="Helv"/>
      <charset val="204"/>
    </font>
    <font>
      <u/>
      <sz val="8"/>
      <color indexed="12"/>
      <name val="Times New Roman"/>
      <family val="1"/>
      <charset val="238"/>
    </font>
    <font>
      <sz val="8"/>
      <name val="Arial"/>
      <family val="2"/>
      <charset val="177"/>
    </font>
    <font>
      <b/>
      <sz val="10"/>
      <name val="Helv"/>
      <charset val="177"/>
    </font>
    <font>
      <b/>
      <sz val="12"/>
      <name val="Arial"/>
      <family val="2"/>
      <charset val="177"/>
    </font>
    <font>
      <b/>
      <i/>
      <sz val="16"/>
      <name val="Helv"/>
      <charset val="177"/>
    </font>
    <font>
      <b/>
      <sz val="11"/>
      <name val="Helv"/>
      <charset val="177"/>
    </font>
    <font>
      <sz val="10"/>
      <color indexed="8"/>
      <name val="Arial"/>
      <family val="2"/>
      <charset val="177"/>
    </font>
    <font>
      <sz val="10"/>
      <name val="Arial CE"/>
    </font>
    <font>
      <b/>
      <sz val="10"/>
      <name val="Arial CE"/>
      <family val="2"/>
      <charset val="238"/>
    </font>
    <font>
      <b/>
      <sz val="10"/>
      <color indexed="9"/>
      <name val="Arial CE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b/>
      <sz val="10"/>
      <name val="Univers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"/>
      <family val="2"/>
    </font>
    <font>
      <sz val="10"/>
      <name val="AvantGardeGothicE"/>
      <charset val="238"/>
    </font>
    <font>
      <b/>
      <sz val="12"/>
      <name val="Arial"/>
      <family val="2"/>
    </font>
    <font>
      <i/>
      <sz val="10"/>
      <name val="News Serif EE"/>
      <charset val="238"/>
    </font>
    <font>
      <u/>
      <sz val="11"/>
      <color indexed="12"/>
      <name val="Calibri"/>
      <family val="2"/>
      <charset val="238"/>
    </font>
    <font>
      <u/>
      <sz val="10"/>
      <color indexed="12"/>
      <name val="MS Sans Serif"/>
      <family val="2"/>
      <charset val="238"/>
    </font>
    <font>
      <sz val="8"/>
      <color indexed="8"/>
      <name val=".HelveticaLightTTEE"/>
      <family val="2"/>
      <charset val="2"/>
    </font>
    <font>
      <sz val="11"/>
      <color indexed="8"/>
      <name val="Calibri"/>
      <family val="2"/>
      <charset val="238"/>
    </font>
    <font>
      <sz val="10"/>
      <name val="Sans EE"/>
      <charset val="238"/>
    </font>
    <font>
      <b/>
      <i/>
      <sz val="16"/>
      <name val="Arial"/>
      <family val="2"/>
      <charset val="238"/>
    </font>
    <font>
      <b/>
      <i/>
      <sz val="10"/>
      <color indexed="9"/>
      <name val="Arial CE"/>
      <family val="2"/>
      <charset val="238"/>
    </font>
    <font>
      <b/>
      <sz val="10"/>
      <name val="Times New Roman CE"/>
    </font>
    <font>
      <sz val="8"/>
      <name val="MS Sans Serif"/>
      <family val="2"/>
      <charset val="238"/>
    </font>
    <font>
      <sz val="12"/>
      <name val="Times New Roman"/>
      <family val="1"/>
      <charset val="238"/>
    </font>
    <font>
      <sz val="10"/>
      <name val="Arial CE"/>
      <family val="2"/>
    </font>
    <font>
      <b/>
      <sz val="9"/>
      <name val="Arial CE"/>
      <family val="2"/>
      <charset val="238"/>
    </font>
    <font>
      <b/>
      <sz val="8"/>
      <color indexed="8"/>
      <name val="Arial CE"/>
      <family val="2"/>
      <charset val="238"/>
    </font>
    <font>
      <sz val="8"/>
      <name val="Trebuchet MS"/>
      <family val="2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Arial CE"/>
      <family val="2"/>
      <charset val="238"/>
    </font>
    <font>
      <b/>
      <sz val="10"/>
      <color indexed="9"/>
      <name val="Arial CE"/>
      <family val="2"/>
      <charset val="238"/>
    </font>
    <font>
      <i/>
      <sz val="10"/>
      <name val="Times New Roman"/>
      <family val="1"/>
    </font>
    <font>
      <b/>
      <i/>
      <sz val="10"/>
      <color indexed="18"/>
      <name val="Arial CE"/>
      <family val="2"/>
      <charset val="238"/>
    </font>
    <font>
      <b/>
      <i/>
      <sz val="9"/>
      <color indexed="8"/>
      <name val="Arial CE"/>
      <family val="2"/>
      <charset val="238"/>
    </font>
    <font>
      <b/>
      <sz val="10"/>
      <name val="Arial CE"/>
      <family val="2"/>
    </font>
    <font>
      <sz val="11"/>
      <name val="Arial Narrow"/>
      <family val="2"/>
      <charset val="238"/>
    </font>
    <font>
      <b/>
      <sz val="9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10"/>
      <color indexed="10"/>
      <name val="Arial Narrow"/>
      <family val="2"/>
      <charset val="238"/>
    </font>
    <font>
      <sz val="10"/>
      <color indexed="12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7"/>
      <name val="Arial Narrow"/>
      <family val="2"/>
      <charset val="238"/>
    </font>
    <font>
      <sz val="8"/>
      <name val="Arial Narrow"/>
      <family val="2"/>
      <charset val="238"/>
    </font>
    <font>
      <i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 Narrow"/>
      <family val="2"/>
      <charset val="238"/>
    </font>
    <font>
      <b/>
      <i/>
      <sz val="7"/>
      <name val="Arial"/>
      <family val="2"/>
      <charset val="238"/>
    </font>
    <font>
      <sz val="8"/>
      <name val="Calibri"/>
      <family val="2"/>
      <charset val="238"/>
      <scheme val="minor"/>
    </font>
    <font>
      <i/>
      <sz val="8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9"/>
        <bgColor indexed="17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32"/>
      </patternFill>
    </fill>
    <fill>
      <patternFill patternType="gray0625"/>
    </fill>
    <fill>
      <patternFill patternType="gray125">
        <fgColor indexed="12"/>
        <bgColor indexed="13"/>
      </patternFill>
    </fill>
    <fill>
      <patternFill patternType="solid">
        <fgColor indexed="44"/>
        <bgColor indexed="31"/>
      </patternFill>
    </fill>
    <fill>
      <patternFill patternType="solid">
        <fgColor indexed="10"/>
        <bgColor indexed="60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03">
    <xf numFmtId="0" fontId="0" fillId="0" borderId="0"/>
    <xf numFmtId="0" fontId="4" fillId="0" borderId="0"/>
    <xf numFmtId="0" fontId="5" fillId="0" borderId="0"/>
    <xf numFmtId="0" fontId="5" fillId="0" borderId="0"/>
    <xf numFmtId="0" fontId="6" fillId="0" borderId="0" applyProtection="0"/>
    <xf numFmtId="0" fontId="6" fillId="0" borderId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49" fontId="7" fillId="0" borderId="0"/>
    <xf numFmtId="49" fontId="7" fillId="0" borderId="0"/>
    <xf numFmtId="49" fontId="7" fillId="0" borderId="0"/>
    <xf numFmtId="49" fontId="7" fillId="0" borderId="0"/>
    <xf numFmtId="49" fontId="7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6" fillId="0" borderId="0" applyProtection="0"/>
    <xf numFmtId="0" fontId="4" fillId="0" borderId="0"/>
    <xf numFmtId="0" fontId="8" fillId="2" borderId="0" applyProtection="0"/>
    <xf numFmtId="6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8" fontId="9" fillId="0" borderId="0" applyFont="0" applyFill="0" applyBorder="0" applyAlignment="0" applyProtection="0"/>
    <xf numFmtId="0" fontId="2" fillId="2" borderId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0" fontId="12" fillId="3" borderId="1" applyNumberFormat="0" applyBorder="0" applyAlignment="0" applyProtection="0"/>
    <xf numFmtId="0" fontId="13" fillId="0" borderId="0"/>
    <xf numFmtId="0" fontId="14" fillId="4" borderId="2">
      <alignment horizontal="center" vertical="center"/>
    </xf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5" fillId="0" borderId="0"/>
    <xf numFmtId="0" fontId="14" fillId="0" borderId="3" applyNumberFormat="0" applyAlignment="0" applyProtection="0">
      <alignment horizontal="left" vertical="center"/>
    </xf>
    <xf numFmtId="38" fontId="9" fillId="0" borderId="4">
      <alignment vertical="center"/>
    </xf>
    <xf numFmtId="38" fontId="9" fillId="0" borderId="4">
      <alignment vertical="center"/>
    </xf>
    <xf numFmtId="38" fontId="9" fillId="0" borderId="4">
      <alignment vertical="center"/>
    </xf>
    <xf numFmtId="38" fontId="9" fillId="0" borderId="4">
      <alignment vertical="center"/>
    </xf>
    <xf numFmtId="38" fontId="9" fillId="0" borderId="4">
      <alignment vertical="center"/>
    </xf>
    <xf numFmtId="0" fontId="16" fillId="0" borderId="0"/>
    <xf numFmtId="14" fontId="17" fillId="0" borderId="0" applyFill="0" applyBorder="0" applyAlignment="0"/>
    <xf numFmtId="0" fontId="1" fillId="0" borderId="1">
      <alignment horizontal="center" vertical="center" wrapText="1"/>
    </xf>
    <xf numFmtId="0" fontId="1" fillId="0" borderId="1">
      <alignment horizontal="center" vertical="center" wrapText="1"/>
    </xf>
    <xf numFmtId="0" fontId="1" fillId="0" borderId="1">
      <alignment horizontal="center" vertical="center" wrapText="1"/>
    </xf>
    <xf numFmtId="0" fontId="1" fillId="0" borderId="1">
      <alignment horizontal="center" vertical="center" wrapText="1"/>
    </xf>
    <xf numFmtId="0" fontId="1" fillId="0" borderId="1">
      <alignment horizontal="center" vertical="center" wrapText="1"/>
    </xf>
    <xf numFmtId="49" fontId="17" fillId="0" borderId="0" applyFill="0" applyBorder="0" applyAlignment="0"/>
    <xf numFmtId="38" fontId="12" fillId="4" borderId="0" applyNumberFormat="0" applyBorder="0" applyAlignment="0" applyProtection="0"/>
    <xf numFmtId="0" fontId="16" fillId="0" borderId="5"/>
    <xf numFmtId="166" fontId="1" fillId="0" borderId="0" applyFont="0" applyFill="0" applyBorder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167" fontId="1" fillId="0" borderId="0" applyFont="0" applyFill="0" applyBorder="0" applyAlignment="0" applyProtection="0"/>
    <xf numFmtId="0" fontId="14" fillId="0" borderId="6">
      <alignment horizontal="left" vertical="center"/>
    </xf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164" fontId="1" fillId="0" borderId="0" applyFont="0" applyFill="0" applyBorder="0" applyAlignment="0" applyProtection="0"/>
    <xf numFmtId="165" fontId="15" fillId="0" borderId="0"/>
    <xf numFmtId="38" fontId="9" fillId="0" borderId="4">
      <alignment vertical="center"/>
    </xf>
    <xf numFmtId="38" fontId="9" fillId="0" borderId="4">
      <alignment vertical="center"/>
    </xf>
    <xf numFmtId="38" fontId="9" fillId="0" borderId="4">
      <alignment vertical="center"/>
    </xf>
    <xf numFmtId="38" fontId="9" fillId="0" borderId="4">
      <alignment vertical="center"/>
    </xf>
    <xf numFmtId="38" fontId="9" fillId="0" borderId="4">
      <alignment vertical="center"/>
    </xf>
    <xf numFmtId="0" fontId="1" fillId="0" borderId="1">
      <alignment horizontal="center" vertical="center" wrapText="1"/>
    </xf>
    <xf numFmtId="0" fontId="1" fillId="0" borderId="1">
      <alignment horizontal="center" vertical="center" wrapText="1"/>
    </xf>
    <xf numFmtId="0" fontId="1" fillId="0" borderId="1">
      <alignment horizontal="center" vertical="center" wrapText="1"/>
    </xf>
    <xf numFmtId="0" fontId="1" fillId="0" borderId="1">
      <alignment horizontal="center" vertical="center" wrapText="1"/>
    </xf>
    <xf numFmtId="0" fontId="1" fillId="0" borderId="1">
      <alignment horizontal="center" vertical="center" wrapText="1"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4" fillId="0" borderId="6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4" borderId="2">
      <alignment horizontal="center" vertical="center"/>
    </xf>
    <xf numFmtId="14" fontId="17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38" fontId="12" fillId="4" borderId="0" applyNumberFormat="0" applyBorder="0" applyAlignment="0" applyProtection="0"/>
    <xf numFmtId="10" fontId="12" fillId="3" borderId="1" applyNumberFormat="0" applyBorder="0" applyAlignment="0" applyProtection="0"/>
    <xf numFmtId="0" fontId="13" fillId="0" borderId="0"/>
    <xf numFmtId="0" fontId="14" fillId="0" borderId="3" applyNumberFormat="0" applyAlignment="0" applyProtection="0">
      <alignment horizontal="left" vertical="center"/>
    </xf>
    <xf numFmtId="0" fontId="16" fillId="0" borderId="0"/>
    <xf numFmtId="49" fontId="17" fillId="0" borderId="0" applyFill="0" applyBorder="0" applyAlignment="0"/>
    <xf numFmtId="0" fontId="16" fillId="0" borderId="5"/>
    <xf numFmtId="0" fontId="5" fillId="0" borderId="0"/>
    <xf numFmtId="0" fontId="4" fillId="0" borderId="0"/>
    <xf numFmtId="0" fontId="5" fillId="0" borderId="0"/>
    <xf numFmtId="49" fontId="18" fillId="0" borderId="1"/>
    <xf numFmtId="49" fontId="6" fillId="0" borderId="1"/>
    <xf numFmtId="49" fontId="6" fillId="0" borderId="1"/>
    <xf numFmtId="49" fontId="19" fillId="0" borderId="0">
      <alignment horizontal="left" vertical="center"/>
    </xf>
    <xf numFmtId="49" fontId="19" fillId="0" borderId="0">
      <alignment horizontal="left" vertical="center"/>
    </xf>
    <xf numFmtId="49" fontId="3" fillId="0" borderId="0">
      <alignment horizontal="left" vertical="center"/>
    </xf>
    <xf numFmtId="168" fontId="20" fillId="5" borderId="7" applyProtection="0">
      <alignment vertical="center"/>
    </xf>
    <xf numFmtId="169" fontId="21" fillId="0" borderId="0"/>
    <xf numFmtId="170" fontId="6" fillId="0" borderId="0" applyFill="0" applyBorder="0" applyAlignment="0"/>
    <xf numFmtId="171" fontId="6" fillId="0" borderId="0" applyFill="0" applyBorder="0" applyAlignment="0"/>
    <xf numFmtId="172" fontId="6" fillId="0" borderId="0" applyFill="0" applyBorder="0" applyAlignment="0"/>
    <xf numFmtId="173" fontId="6" fillId="0" borderId="0" applyFill="0" applyBorder="0" applyAlignment="0"/>
    <xf numFmtId="174" fontId="6" fillId="0" borderId="0" applyFill="0" applyBorder="0" applyAlignment="0"/>
    <xf numFmtId="170" fontId="6" fillId="0" borderId="0" applyFill="0" applyBorder="0" applyAlignment="0"/>
    <xf numFmtId="175" fontId="6" fillId="0" borderId="0" applyFill="0" applyBorder="0" applyAlignment="0"/>
    <xf numFmtId="171" fontId="6" fillId="0" borderId="0" applyFill="0" applyBorder="0" applyAlignment="0"/>
    <xf numFmtId="1" fontId="22" fillId="0" borderId="8" applyAlignment="0">
      <alignment horizontal="left" vertical="center"/>
    </xf>
    <xf numFmtId="176" fontId="23" fillId="6" borderId="9" applyNumberFormat="0" applyFont="0" applyFill="0" applyBorder="0" applyAlignment="0">
      <alignment horizontal="center"/>
    </xf>
    <xf numFmtId="3" fontId="3" fillId="0" borderId="0">
      <alignment horizontal="right" vertical="top"/>
    </xf>
    <xf numFmtId="177" fontId="24" fillId="0" borderId="7" applyProtection="0">
      <alignment horizontal="right" vertical="center"/>
    </xf>
    <xf numFmtId="177" fontId="24" fillId="0" borderId="7" applyProtection="0">
      <alignment horizontal="right" vertical="center"/>
    </xf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3" fontId="18" fillId="0" borderId="0"/>
    <xf numFmtId="3" fontId="19" fillId="0" borderId="10" applyFill="0" applyBorder="0">
      <alignment vertical="center"/>
    </xf>
    <xf numFmtId="3" fontId="19" fillId="0" borderId="10" applyFill="0" applyBorder="0">
      <alignment vertical="center"/>
    </xf>
    <xf numFmtId="49" fontId="3" fillId="0" borderId="0">
      <alignment horizontal="left" vertical="center"/>
    </xf>
    <xf numFmtId="178" fontId="21" fillId="0" borderId="0"/>
    <xf numFmtId="14" fontId="25" fillId="0" borderId="0" applyFill="0" applyBorder="0" applyAlignment="0"/>
    <xf numFmtId="0" fontId="26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6" fillId="0" borderId="0" applyFill="0" applyBorder="0" applyAlignment="0"/>
    <xf numFmtId="171" fontId="6" fillId="0" borderId="0" applyFill="0" applyBorder="0" applyAlignment="0"/>
    <xf numFmtId="170" fontId="6" fillId="0" borderId="0" applyFill="0" applyBorder="0" applyAlignment="0"/>
    <xf numFmtId="175" fontId="6" fillId="0" borderId="0" applyFill="0" applyBorder="0" applyAlignment="0"/>
    <xf numFmtId="171" fontId="6" fillId="0" borderId="0" applyFill="0" applyBorder="0" applyAlignment="0"/>
    <xf numFmtId="0" fontId="27" fillId="0" borderId="3" applyNumberFormat="0" applyAlignment="0" applyProtection="0">
      <alignment horizontal="left" vertical="center"/>
    </xf>
    <xf numFmtId="0" fontId="27" fillId="0" borderId="6">
      <alignment horizontal="left" vertical="center"/>
    </xf>
    <xf numFmtId="0" fontId="28" fillId="0" borderId="0">
      <alignment horizontal="left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11" applyNumberFormat="0" applyFont="0" applyFill="0" applyAlignment="0" applyProtection="0">
      <alignment horizontal="left"/>
    </xf>
    <xf numFmtId="170" fontId="6" fillId="0" borderId="0" applyFill="0" applyBorder="0" applyAlignment="0"/>
    <xf numFmtId="171" fontId="6" fillId="0" borderId="0" applyFill="0" applyBorder="0" applyAlignment="0"/>
    <xf numFmtId="170" fontId="6" fillId="0" borderId="0" applyFill="0" applyBorder="0" applyAlignment="0"/>
    <xf numFmtId="175" fontId="6" fillId="0" borderId="0" applyFill="0" applyBorder="0" applyAlignment="0"/>
    <xf numFmtId="171" fontId="6" fillId="0" borderId="0" applyFill="0" applyBorder="0" applyAlignment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0" borderId="0" applyNumberFormat="0"/>
    <xf numFmtId="0" fontId="34" fillId="0" borderId="0" applyNumberFormat="0" applyFill="0" applyBorder="0" applyProtection="0">
      <alignment horizontal="center"/>
    </xf>
    <xf numFmtId="0" fontId="35" fillId="7" borderId="7" applyProtection="0">
      <alignment horizontal="left" vertical="center"/>
    </xf>
    <xf numFmtId="0" fontId="7" fillId="0" borderId="12" applyBorder="0" applyAlignment="0">
      <alignment horizontal="center" vertical="center"/>
    </xf>
    <xf numFmtId="0" fontId="36" fillId="8" borderId="6" applyNumberFormat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 applyAlignment="0">
      <alignment vertical="top" wrapText="1"/>
      <protection locked="0"/>
    </xf>
    <xf numFmtId="0" fontId="9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 applyProtection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6" fillId="0" borderId="0" applyProtection="0"/>
    <xf numFmtId="0" fontId="6" fillId="0" borderId="0"/>
    <xf numFmtId="0" fontId="38" fillId="0" borderId="0"/>
    <xf numFmtId="0" fontId="21" fillId="0" borderId="0"/>
    <xf numFmtId="0" fontId="1" fillId="0" borderId="0" applyProtection="0"/>
    <xf numFmtId="0" fontId="61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6" fillId="0" borderId="0" applyProtection="0"/>
    <xf numFmtId="0" fontId="1" fillId="0" borderId="0" applyProtection="0"/>
    <xf numFmtId="0" fontId="59" fillId="0" borderId="0"/>
    <xf numFmtId="0" fontId="59" fillId="0" borderId="0"/>
    <xf numFmtId="0" fontId="59" fillId="0" borderId="0"/>
    <xf numFmtId="0" fontId="1" fillId="0" borderId="0"/>
    <xf numFmtId="49" fontId="39" fillId="0" borderId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8" fillId="0" borderId="0" applyProtection="0"/>
    <xf numFmtId="0" fontId="18" fillId="0" borderId="0"/>
    <xf numFmtId="168" fontId="20" fillId="7" borderId="7" applyProtection="0">
      <alignment vertical="center" wrapText="1"/>
    </xf>
    <xf numFmtId="0" fontId="6" fillId="9" borderId="0"/>
    <xf numFmtId="0" fontId="19" fillId="0" borderId="0">
      <alignment horizontal="left"/>
    </xf>
    <xf numFmtId="174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40" fillId="0" borderId="0">
      <alignment horizontal="right"/>
    </xf>
    <xf numFmtId="0" fontId="24" fillId="0" borderId="7" applyProtection="0">
      <alignment vertical="center"/>
    </xf>
    <xf numFmtId="0" fontId="3" fillId="0" borderId="0">
      <alignment vertical="top" wrapText="1"/>
    </xf>
    <xf numFmtId="0" fontId="41" fillId="0" borderId="7" applyProtection="0">
      <alignment horizontal="justify" vertical="center" wrapText="1"/>
    </xf>
    <xf numFmtId="170" fontId="6" fillId="0" borderId="0" applyFill="0" applyBorder="0" applyAlignment="0"/>
    <xf numFmtId="171" fontId="6" fillId="0" borderId="0" applyFill="0" applyBorder="0" applyAlignment="0"/>
    <xf numFmtId="170" fontId="6" fillId="0" borderId="0" applyFill="0" applyBorder="0" applyAlignment="0"/>
    <xf numFmtId="175" fontId="6" fillId="0" borderId="0" applyFill="0" applyBorder="0" applyAlignment="0"/>
    <xf numFmtId="171" fontId="6" fillId="0" borderId="0" applyFill="0" applyBorder="0" applyAlignment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2" fillId="0" borderId="13">
      <alignment horizontal="left" vertical="center" wrapText="1" indent="1"/>
    </xf>
    <xf numFmtId="0" fontId="42" fillId="0" borderId="13">
      <alignment horizontal="left" vertical="center" wrapText="1" indent="1"/>
    </xf>
    <xf numFmtId="0" fontId="42" fillId="0" borderId="14">
      <alignment horizontal="left" vertical="center" indent="1"/>
    </xf>
    <xf numFmtId="0" fontId="42" fillId="0" borderId="14">
      <alignment horizontal="left" vertical="center" indent="1"/>
    </xf>
    <xf numFmtId="0" fontId="43" fillId="0" borderId="0"/>
    <xf numFmtId="181" fontId="44" fillId="10" borderId="15" applyAlignment="0" applyProtection="0"/>
    <xf numFmtId="181" fontId="44" fillId="10" borderId="15" applyAlignment="0" applyProtection="0"/>
    <xf numFmtId="49" fontId="45" fillId="0" borderId="0">
      <alignment horizontal="left" vertical="center"/>
    </xf>
    <xf numFmtId="168" fontId="46" fillId="11" borderId="7" applyProtection="0">
      <alignment vertical="center"/>
    </xf>
    <xf numFmtId="1" fontId="21" fillId="0" borderId="0">
      <alignment horizontal="center" vertical="center"/>
      <protection locked="0"/>
    </xf>
    <xf numFmtId="1" fontId="6" fillId="0" borderId="0">
      <alignment horizontal="center" vertical="center"/>
      <protection locked="0"/>
    </xf>
    <xf numFmtId="0" fontId="47" fillId="0" borderId="0"/>
    <xf numFmtId="0" fontId="9" fillId="0" borderId="0"/>
    <xf numFmtId="0" fontId="5" fillId="0" borderId="0"/>
    <xf numFmtId="0" fontId="4" fillId="0" borderId="0"/>
    <xf numFmtId="0" fontId="38" fillId="0" borderId="0"/>
    <xf numFmtId="0" fontId="5" fillId="0" borderId="0"/>
    <xf numFmtId="49" fontId="21" fillId="0" borderId="0" applyFill="0" applyProtection="0"/>
    <xf numFmtId="49" fontId="25" fillId="0" borderId="0" applyFill="0" applyBorder="0" applyAlignment="0"/>
    <xf numFmtId="180" fontId="6" fillId="0" borderId="0" applyFill="0" applyBorder="0" applyAlignment="0"/>
    <xf numFmtId="182" fontId="6" fillId="0" borderId="0" applyFill="0" applyBorder="0" applyAlignment="0"/>
    <xf numFmtId="183" fontId="8" fillId="0" borderId="1">
      <alignment horizontal="right" vertical="center"/>
    </xf>
    <xf numFmtId="0" fontId="6" fillId="0" borderId="1">
      <alignment horizontal="center" vertical="center"/>
      <protection locked="0"/>
    </xf>
    <xf numFmtId="184" fontId="48" fillId="12" borderId="7">
      <alignment horizontal="right" vertical="center"/>
      <protection locked="0"/>
    </xf>
    <xf numFmtId="0" fontId="49" fillId="13" borderId="7" applyProtection="0">
      <alignment horizontal="left" vertical="center" wrapText="1"/>
    </xf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0" fillId="2" borderId="0" applyProtection="0"/>
    <xf numFmtId="0" fontId="1" fillId="0" borderId="0" applyNumberFormat="0" applyFont="0" applyFill="0" applyAlignment="0" applyProtection="0"/>
  </cellStyleXfs>
  <cellXfs count="56">
    <xf numFmtId="0" fontId="0" fillId="0" borderId="0" xfId="0"/>
    <xf numFmtId="49" fontId="52" fillId="15" borderId="1" xfId="218" applyNumberFormat="1" applyFont="1" applyFill="1" applyBorder="1" applyAlignment="1" applyProtection="1">
      <alignment horizontal="center" vertical="center" wrapText="1"/>
    </xf>
    <xf numFmtId="0" fontId="7" fillId="0" borderId="0" xfId="205" applyFont="1" applyFill="1" applyProtection="1"/>
    <xf numFmtId="0" fontId="7" fillId="0" borderId="0" xfId="205" applyFont="1" applyProtection="1"/>
    <xf numFmtId="0" fontId="57" fillId="0" borderId="0" xfId="205" applyFont="1" applyAlignment="1" applyProtection="1">
      <alignment horizontal="center"/>
    </xf>
    <xf numFmtId="0" fontId="7" fillId="0" borderId="0" xfId="205" applyFont="1" applyAlignment="1" applyProtection="1">
      <alignment horizontal="center"/>
    </xf>
    <xf numFmtId="0" fontId="57" fillId="0" borderId="0" xfId="205" applyFont="1" applyFill="1" applyProtection="1"/>
    <xf numFmtId="0" fontId="58" fillId="0" borderId="0" xfId="205" applyFont="1" applyProtection="1"/>
    <xf numFmtId="0" fontId="55" fillId="14" borderId="0" xfId="205" applyNumberFormat="1" applyFont="1" applyFill="1" applyBorder="1" applyAlignment="1" applyProtection="1"/>
    <xf numFmtId="0" fontId="7" fillId="0" borderId="0" xfId="205" applyFont="1" applyBorder="1" applyProtection="1"/>
    <xf numFmtId="0" fontId="62" fillId="0" borderId="0" xfId="204" applyFont="1"/>
    <xf numFmtId="49" fontId="63" fillId="15" borderId="1" xfId="218" applyNumberFormat="1" applyFont="1" applyFill="1" applyBorder="1" applyAlignment="1" applyProtection="1">
      <alignment horizontal="center" vertical="center" wrapText="1"/>
    </xf>
    <xf numFmtId="4" fontId="52" fillId="15" borderId="1" xfId="0" applyNumberFormat="1" applyFont="1" applyFill="1" applyBorder="1" applyAlignment="1" applyProtection="1">
      <alignment horizontal="center" vertical="center" wrapText="1"/>
    </xf>
    <xf numFmtId="49" fontId="52" fillId="15" borderId="1" xfId="218" applyNumberFormat="1" applyFont="1" applyFill="1" applyBorder="1" applyAlignment="1" applyProtection="1">
      <alignment horizontal="center" vertical="center"/>
    </xf>
    <xf numFmtId="49" fontId="53" fillId="15" borderId="1" xfId="218" applyNumberFormat="1" applyFont="1" applyFill="1" applyBorder="1" applyAlignment="1" applyProtection="1">
      <alignment horizontal="center" vertical="center"/>
    </xf>
    <xf numFmtId="49" fontId="53" fillId="16" borderId="1" xfId="218" applyNumberFormat="1" applyFont="1" applyFill="1" applyBorder="1" applyAlignment="1" applyProtection="1">
      <alignment horizontal="left" vertical="center"/>
    </xf>
    <xf numFmtId="0" fontId="64" fillId="14" borderId="16" xfId="205" applyFont="1" applyFill="1" applyBorder="1" applyAlignment="1" applyProtection="1">
      <alignment horizontal="center" vertical="center"/>
    </xf>
    <xf numFmtId="0" fontId="64" fillId="14" borderId="16" xfId="205" applyFont="1" applyFill="1" applyBorder="1" applyAlignment="1" applyProtection="1">
      <alignment horizontal="left" vertical="center" wrapText="1"/>
    </xf>
    <xf numFmtId="0" fontId="64" fillId="15" borderId="16" xfId="205" applyFont="1" applyFill="1" applyBorder="1" applyAlignment="1" applyProtection="1">
      <alignment horizontal="center" vertical="center"/>
    </xf>
    <xf numFmtId="3" fontId="56" fillId="16" borderId="1" xfId="0" applyNumberFormat="1" applyFont="1" applyFill="1" applyBorder="1" applyAlignment="1" applyProtection="1">
      <alignment vertical="center"/>
    </xf>
    <xf numFmtId="4" fontId="63" fillId="15" borderId="1" xfId="254" applyNumberFormat="1" applyFont="1" applyFill="1" applyBorder="1" applyAlignment="1" applyProtection="1">
      <alignment horizontal="center" vertical="center" wrapText="1"/>
    </xf>
    <xf numFmtId="0" fontId="7" fillId="0" borderId="17" xfId="205" applyFont="1" applyFill="1" applyBorder="1" applyProtection="1"/>
    <xf numFmtId="0" fontId="7" fillId="0" borderId="0" xfId="205" applyFont="1" applyFill="1" applyBorder="1" applyProtection="1"/>
    <xf numFmtId="0" fontId="65" fillId="0" borderId="0" xfId="204" applyFont="1"/>
    <xf numFmtId="4" fontId="64" fillId="16" borderId="16" xfId="205" applyNumberFormat="1" applyFont="1" applyFill="1" applyBorder="1" applyAlignment="1" applyProtection="1">
      <alignment vertical="center"/>
    </xf>
    <xf numFmtId="49" fontId="53" fillId="16" borderId="1" xfId="218" applyNumberFormat="1" applyFont="1" applyFill="1" applyBorder="1" applyAlignment="1" applyProtection="1">
      <alignment horizontal="center" vertical="center"/>
    </xf>
    <xf numFmtId="0" fontId="1" fillId="0" borderId="0" xfId="204" applyFont="1"/>
    <xf numFmtId="0" fontId="55" fillId="14" borderId="0" xfId="205" applyNumberFormat="1" applyFont="1" applyFill="1" applyBorder="1" applyAlignment="1" applyProtection="1">
      <alignment horizontal="center"/>
    </xf>
    <xf numFmtId="49" fontId="67" fillId="15" borderId="1" xfId="218" applyNumberFormat="1" applyFont="1" applyFill="1" applyBorder="1" applyAlignment="1" applyProtection="1">
      <alignment horizontal="center" vertical="center" wrapText="1"/>
    </xf>
    <xf numFmtId="1" fontId="54" fillId="16" borderId="1" xfId="218" applyNumberFormat="1" applyFont="1" applyFill="1" applyBorder="1" applyAlignment="1" applyProtection="1">
      <alignment horizontal="left" vertical="center" indent="1"/>
    </xf>
    <xf numFmtId="3" fontId="54" fillId="16" borderId="1" xfId="0" applyNumberFormat="1" applyFont="1" applyFill="1" applyBorder="1" applyAlignment="1" applyProtection="1">
      <alignment vertical="center"/>
    </xf>
    <xf numFmtId="1" fontId="52" fillId="15" borderId="18" xfId="218" applyNumberFormat="1" applyFont="1" applyFill="1" applyBorder="1" applyAlignment="1" applyProtection="1">
      <alignment horizontal="center" wrapText="1"/>
    </xf>
    <xf numFmtId="0" fontId="51" fillId="0" borderId="0" xfId="0" applyFont="1" applyAlignment="1" applyProtection="1">
      <alignment vertical="center"/>
    </xf>
    <xf numFmtId="0" fontId="51" fillId="0" borderId="17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17" xfId="0" applyFont="1" applyBorder="1" applyAlignment="1" applyProtection="1">
      <alignment vertical="center"/>
    </xf>
    <xf numFmtId="49" fontId="54" fillId="16" borderId="1" xfId="218" applyNumberFormat="1" applyFont="1" applyFill="1" applyBorder="1" applyAlignment="1" applyProtection="1">
      <alignment horizontal="left" vertical="center" wrapText="1"/>
    </xf>
    <xf numFmtId="49" fontId="7" fillId="15" borderId="1" xfId="218" applyNumberFormat="1" applyFont="1" applyFill="1" applyBorder="1" applyAlignment="1" applyProtection="1">
      <alignment horizontal="center" vertical="center"/>
    </xf>
    <xf numFmtId="4" fontId="7" fillId="16" borderId="1" xfId="0" applyNumberFormat="1" applyFont="1" applyFill="1" applyBorder="1" applyAlignment="1" applyProtection="1">
      <alignment vertical="center"/>
    </xf>
    <xf numFmtId="0" fontId="7" fillId="16" borderId="1" xfId="0" applyFont="1" applyFill="1" applyBorder="1" applyAlignment="1" applyProtection="1">
      <alignment vertical="center"/>
    </xf>
    <xf numFmtId="0" fontId="68" fillId="15" borderId="1" xfId="204" applyFont="1" applyFill="1" applyBorder="1" applyAlignment="1">
      <alignment horizontal="center" vertical="center" wrapText="1"/>
    </xf>
    <xf numFmtId="0" fontId="68" fillId="15" borderId="1" xfId="204" applyFont="1" applyFill="1" applyBorder="1" applyAlignment="1">
      <alignment horizontal="center" vertical="center"/>
    </xf>
    <xf numFmtId="0" fontId="1" fillId="15" borderId="1" xfId="204" applyFont="1" applyFill="1" applyBorder="1" applyAlignment="1">
      <alignment horizontal="center" vertical="center" wrapText="1"/>
    </xf>
    <xf numFmtId="0" fontId="66" fillId="15" borderId="1" xfId="204" applyFont="1" applyFill="1" applyBorder="1" applyAlignment="1">
      <alignment vertical="center"/>
    </xf>
    <xf numFmtId="3" fontId="66" fillId="15" borderId="1" xfId="204" applyNumberFormat="1" applyFont="1" applyFill="1" applyBorder="1" applyAlignment="1">
      <alignment horizontal="right" vertical="center" wrapText="1"/>
    </xf>
    <xf numFmtId="0" fontId="22" fillId="15" borderId="16" xfId="204" applyFont="1" applyFill="1" applyBorder="1" applyAlignment="1">
      <alignment horizontal="center" vertical="center" wrapText="1"/>
    </xf>
    <xf numFmtId="1" fontId="2" fillId="15" borderId="16" xfId="204" applyNumberFormat="1" applyFont="1" applyFill="1" applyBorder="1" applyAlignment="1">
      <alignment horizontal="left" vertical="center" indent="1"/>
    </xf>
    <xf numFmtId="4" fontId="2" fillId="15" borderId="16" xfId="204" applyNumberFormat="1" applyFont="1" applyFill="1" applyBorder="1" applyAlignment="1">
      <alignment horizontal="right" vertical="center" wrapText="1"/>
    </xf>
    <xf numFmtId="0" fontId="55" fillId="14" borderId="0" xfId="205" applyNumberFormat="1" applyFont="1" applyFill="1" applyBorder="1" applyAlignment="1" applyProtection="1">
      <alignment horizontal="center"/>
    </xf>
    <xf numFmtId="0" fontId="70" fillId="14" borderId="16" xfId="205" applyFont="1" applyFill="1" applyBorder="1" applyAlignment="1" applyProtection="1">
      <alignment horizontal="left" vertical="center" wrapText="1"/>
    </xf>
    <xf numFmtId="49" fontId="64" fillId="14" borderId="16" xfId="205" applyNumberFormat="1" applyFont="1" applyFill="1" applyBorder="1" applyAlignment="1" applyProtection="1">
      <alignment horizontal="center" vertical="center"/>
    </xf>
    <xf numFmtId="183" fontId="64" fillId="15" borderId="16" xfId="165" applyNumberFormat="1" applyFont="1" applyFill="1" applyBorder="1" applyAlignment="1" applyProtection="1">
      <alignment horizontal="center" vertical="center"/>
      <protection locked="0"/>
    </xf>
    <xf numFmtId="0" fontId="7" fillId="15" borderId="1" xfId="0" applyFont="1" applyFill="1" applyBorder="1" applyAlignment="1" applyProtection="1">
      <alignment vertical="center"/>
    </xf>
    <xf numFmtId="1" fontId="1" fillId="15" borderId="16" xfId="204" applyNumberFormat="1" applyFont="1" applyFill="1" applyBorder="1" applyAlignment="1">
      <alignment horizontal="left" vertical="center" indent="4"/>
    </xf>
    <xf numFmtId="169" fontId="7" fillId="0" borderId="0" xfId="205" applyNumberFormat="1" applyFont="1" applyBorder="1" applyAlignment="1" applyProtection="1">
      <alignment horizontal="center"/>
    </xf>
    <xf numFmtId="4" fontId="64" fillId="17" borderId="16" xfId="205" applyNumberFormat="1" applyFont="1" applyFill="1" applyBorder="1" applyAlignment="1" applyProtection="1">
      <alignment vertical="center"/>
    </xf>
  </cellXfs>
  <cellStyles count="303">
    <cellStyle name="__SO_16_Multifunkční hala" xfId="1" xr:uid="{00000000-0005-0000-0000-000000000000}"/>
    <cellStyle name="_06-MSPR-05.PST_Odhad nakladu SLP+NN" xfId="2" xr:uid="{00000000-0005-0000-0000-000001000000}"/>
    <cellStyle name="_08-ZLST-01.REA2 - SLP, SoD - Dodatek č.1_varianta +-_091103_mail - Zjišťovák - Do 15.10.2009" xfId="3" xr:uid="{00000000-0005-0000-0000-000002000000}"/>
    <cellStyle name="_2007_08_09 Výrobky Korunní" xfId="4" xr:uid="{00000000-0005-0000-0000-000003000000}"/>
    <cellStyle name="_7139_Obchodní pasáž Modřany_RO" xfId="5" xr:uid="{00000000-0005-0000-0000-000004000000}"/>
    <cellStyle name="_A_B-truhl_zam_klemp_ost" xfId="6" xr:uid="{00000000-0005-0000-0000-000005000000}"/>
    <cellStyle name="_A-tab_vyr2" xfId="7" xr:uid="{00000000-0005-0000-0000-000006000000}"/>
    <cellStyle name="_B-tab_vyr2" xfId="8" xr:uid="{00000000-0005-0000-0000-000007000000}"/>
    <cellStyle name="_Celkova rekapitulace_" xfId="9" xr:uid="{00000000-0005-0000-0000-000008000000}"/>
    <cellStyle name="_cenik_2007_01_03" xfId="10" xr:uid="{00000000-0005-0000-0000-000009000000}"/>
    <cellStyle name="_cenová nabídka" xfId="11" xr:uid="{00000000-0005-0000-0000-00000A000000}"/>
    <cellStyle name="_Ladronka_2_VV-DVD_kontrola_FINAL" xfId="12" xr:uid="{00000000-0005-0000-0000-00000B000000}"/>
    <cellStyle name="_Ladronka_2_VV-DVD_kontrola_FINAL__SO_01_OBJEKTY AB_200208" xfId="13" xr:uid="{00000000-0005-0000-0000-00000C000000}"/>
    <cellStyle name="_Ladronka_2_VV-DVD_kontrola_FINAL_Celkova rekapitulace_" xfId="14" xr:uid="{00000000-0005-0000-0000-00000D000000}"/>
    <cellStyle name="_Ladronka_2_VV-DVD_kontrola_FINAL_slaboproud_redukce" xfId="15" xr:uid="{00000000-0005-0000-0000-00000E000000}"/>
    <cellStyle name="_Ladronka_2_VV-DVD_kontrola_FINAL_Zduchovice - MaR_AB_redukováno 22_2_08" xfId="16" xr:uid="{00000000-0005-0000-0000-00000F000000}"/>
    <cellStyle name="_Nad Závěrkou_Profese s navýšením_071106" xfId="17" xr:uid="{00000000-0005-0000-0000-000010000000}"/>
    <cellStyle name="_ob" xfId="18" xr:uid="{00000000-0005-0000-0000-000011000000}"/>
    <cellStyle name="_PERSONAL" xfId="19" xr:uid="{00000000-0005-0000-0000-000012000000}"/>
    <cellStyle name="_PERSONAL_1" xfId="20" xr:uid="{00000000-0005-0000-0000-000013000000}"/>
    <cellStyle name="_PERSONAL_1_Benice_dům typ M3_propočet_070329" xfId="21" xr:uid="{00000000-0005-0000-0000-000014000000}"/>
    <cellStyle name="_PERSONAL_1_Celkova rekapitulace_" xfId="22" xr:uid="{00000000-0005-0000-0000-000015000000}"/>
    <cellStyle name="_PERSONAL_7139_Obchodní pasáž Modřany_RO" xfId="23" xr:uid="{00000000-0005-0000-0000-000016000000}"/>
    <cellStyle name="_PERSONAL_Benice_dům typ M3_propočet_070329" xfId="24" xr:uid="{00000000-0005-0000-0000-000017000000}"/>
    <cellStyle name="_PERSONAL_Celkova rekapitulace_" xfId="25" xr:uid="{00000000-0005-0000-0000-000018000000}"/>
    <cellStyle name="_PERSONAL_Nad Závěrkou_Profese s navýšením_071106" xfId="26" xr:uid="{00000000-0005-0000-0000-000019000000}"/>
    <cellStyle name="_PERSONAL_vzory" xfId="27" xr:uid="{00000000-0005-0000-0000-00001A000000}"/>
    <cellStyle name="_Pivovarský dvůr - Truhlářské, zámečnické, klempíř. výrobky" xfId="28" xr:uid="{00000000-0005-0000-0000-00001B000000}"/>
    <cellStyle name="_Pivovarský dvůr - Žaluzie, ostatní výrobky" xfId="29" xr:uid="{00000000-0005-0000-0000-00001C000000}"/>
    <cellStyle name="_Profese " xfId="30" xr:uid="{00000000-0005-0000-0000-00001D000000}"/>
    <cellStyle name="_Profese Administračka" xfId="31" xr:uid="{00000000-0005-0000-0000-00001E000000}"/>
    <cellStyle name="_Q-Sadovky-výkaz-2003-07-01" xfId="32" xr:uid="{00000000-0005-0000-0000-00001F000000}"/>
    <cellStyle name="_Q-Sadovky-výkaz-2003-07-01_1" xfId="33" xr:uid="{00000000-0005-0000-0000-000020000000}"/>
    <cellStyle name="_Q-Sadovky-výkaz-2003-07-01_2" xfId="34" xr:uid="{00000000-0005-0000-0000-000021000000}"/>
    <cellStyle name="_Q-Sadovky-výkaz-2003-07-01_2__SO_01_OBJEKTY AB_200208" xfId="35" xr:uid="{00000000-0005-0000-0000-000022000000}"/>
    <cellStyle name="_Q-Sadovky-výkaz-2003-07-01_2_Celkova rekapitulace_" xfId="36" xr:uid="{00000000-0005-0000-0000-000023000000}"/>
    <cellStyle name="_Q-Sadovky-výkaz-2003-07-01_2_Kopie - _SO_01_OBJEKTY AB_200208" xfId="37" xr:uid="{00000000-0005-0000-0000-000024000000}"/>
    <cellStyle name="_Q-Sadovky-výkaz-2003-07-01_2_slaboproud_redukce" xfId="38" xr:uid="{00000000-0005-0000-0000-000025000000}"/>
    <cellStyle name="_Q-Sadovky-výkaz-2003-07-01_2_Zduchovice - MaR_AB_redukováno 22_2_08" xfId="39" xr:uid="{00000000-0005-0000-0000-000026000000}"/>
    <cellStyle name="_Q-Sadovky-výkaz-2003-07-01_3" xfId="40" xr:uid="{00000000-0005-0000-0000-000027000000}"/>
    <cellStyle name="_Q-Sadovky-výkaz-2003-07-01_Celkova rekapitulace_" xfId="41" xr:uid="{00000000-0005-0000-0000-000028000000}"/>
    <cellStyle name="_Questima- Mazankar-2007-04-24" xfId="42" xr:uid="{00000000-0005-0000-0000-000029000000}"/>
    <cellStyle name="_Sadovky" xfId="43" xr:uid="{00000000-0005-0000-0000-00002A000000}"/>
    <cellStyle name="_SK_SPECIFIKACE_VZOR" xfId="44" xr:uid="{00000000-0005-0000-0000-00002B000000}"/>
    <cellStyle name="_SO 01c_ESO_specifikace" xfId="45" xr:uid="{00000000-0005-0000-0000-00002C000000}"/>
    <cellStyle name="_SO_16_Multifinkční hala" xfId="46" xr:uid="{00000000-0005-0000-0000-00002D000000}"/>
    <cellStyle name="_SO002_3_E91_SK" xfId="47" xr:uid="{00000000-0005-0000-0000-00002E000000}"/>
    <cellStyle name="_SO-02 elektroinstalace" xfId="48" xr:uid="{00000000-0005-0000-0000-00002F000000}"/>
    <cellStyle name="_Solarix_D2_11_2006" xfId="49" xr:uid="{00000000-0005-0000-0000-000030000000}"/>
    <cellStyle name="_Solarix_D2_11_2006__SO_01_OBJEKTY AB_200208" xfId="50" xr:uid="{00000000-0005-0000-0000-000031000000}"/>
    <cellStyle name="_Solarix_D2_11_2006_1" xfId="51" xr:uid="{00000000-0005-0000-0000-000032000000}"/>
    <cellStyle name="_Solarix_D2_11_2006_2" xfId="52" xr:uid="{00000000-0005-0000-0000-000033000000}"/>
    <cellStyle name="_Solarix_D2_11_2006_2__SO_01_OBJEKTY AB_200208" xfId="53" xr:uid="{00000000-0005-0000-0000-000034000000}"/>
    <cellStyle name="_Solarix_D2_11_2006_2_slaboproud_redukce" xfId="54" xr:uid="{00000000-0005-0000-0000-000035000000}"/>
    <cellStyle name="_Solarix_D2_11_2006_2_Zduchovice - MaR_AB_redukováno 22_2_08" xfId="55" xr:uid="{00000000-0005-0000-0000-000036000000}"/>
    <cellStyle name="_Solarix_D2_11_2006_3" xfId="56" xr:uid="{00000000-0005-0000-0000-000037000000}"/>
    <cellStyle name="_Solarix_D2_11_2006_4" xfId="57" xr:uid="{00000000-0005-0000-0000-000038000000}"/>
    <cellStyle name="_Solarix_D2_11_2006_5" xfId="58" xr:uid="{00000000-0005-0000-0000-000039000000}"/>
    <cellStyle name="_Solarix_D2_11_2006_6" xfId="59" xr:uid="{00000000-0005-0000-0000-00003A000000}"/>
    <cellStyle name="_Solarix_D2_11_2006_7" xfId="60" xr:uid="{00000000-0005-0000-0000-00003B000000}"/>
    <cellStyle name="_Solarix_D2_11_2006_7__SO_01_OBJEKTY AB_200208" xfId="61" xr:uid="{00000000-0005-0000-0000-00003C000000}"/>
    <cellStyle name="_Solarix_D2_11_2006_7_Kopie - _SO_01_OBJEKTY AB_200208" xfId="62" xr:uid="{00000000-0005-0000-0000-00003D000000}"/>
    <cellStyle name="_Solarix_D2_11_2006_7_slaboproud_redukce" xfId="63" xr:uid="{00000000-0005-0000-0000-00003E000000}"/>
    <cellStyle name="_Solarix_D2_11_2006_7_Zduchovice - MaR_AB_redukováno 22_2_08" xfId="64" xr:uid="{00000000-0005-0000-0000-00003F000000}"/>
    <cellStyle name="_Solarix_D2_11_2006_8" xfId="65" xr:uid="{00000000-0005-0000-0000-000040000000}"/>
    <cellStyle name="_Solarix_D2_11_2006_9" xfId="66" xr:uid="{00000000-0005-0000-0000-000041000000}"/>
    <cellStyle name="_Solarix_D2_11_2006_A" xfId="67" xr:uid="{00000000-0005-0000-0000-000042000000}"/>
    <cellStyle name="_Solarix_D2_11_2006_A__SO_01_OBJEKTY AB_200208" xfId="68" xr:uid="{00000000-0005-0000-0000-000043000000}"/>
    <cellStyle name="_Solarix_D2_11_2006_A_Kopie - _SO_01_OBJEKTY AB_200208" xfId="69" xr:uid="{00000000-0005-0000-0000-000044000000}"/>
    <cellStyle name="_Solarix_D2_11_2006_A_slaboproud_redukce" xfId="70" xr:uid="{00000000-0005-0000-0000-000045000000}"/>
    <cellStyle name="_Solarix_D2_11_2006_A_Zduchovice - MaR_AB_redukováno 22_2_08" xfId="71" xr:uid="{00000000-0005-0000-0000-000046000000}"/>
    <cellStyle name="_Solarix_D2_11_2006_B" xfId="72" xr:uid="{00000000-0005-0000-0000-000047000000}"/>
    <cellStyle name="_Solarix_D2_11_2006_C" xfId="73" xr:uid="{00000000-0005-0000-0000-000048000000}"/>
    <cellStyle name="_Solarix_D2_11_2006_D" xfId="74" xr:uid="{00000000-0005-0000-0000-000049000000}"/>
    <cellStyle name="_Solarix_D2_11_2006_D__SO_01_OBJEKTY AB_200208" xfId="75" xr:uid="{00000000-0005-0000-0000-00004A000000}"/>
    <cellStyle name="_Solarix_D2_11_2006_D_Kopie - _SO_01_OBJEKTY AB_200208" xfId="76" xr:uid="{00000000-0005-0000-0000-00004B000000}"/>
    <cellStyle name="_Solarix_D2_11_2006_D_slaboproud_redukce" xfId="77" xr:uid="{00000000-0005-0000-0000-00004C000000}"/>
    <cellStyle name="_Solarix_D2_11_2006_D_Zduchovice - MaR_AB_redukováno 22_2_08" xfId="78" xr:uid="{00000000-0005-0000-0000-00004D000000}"/>
    <cellStyle name="_Solarix_D2_11_2006_E" xfId="79" xr:uid="{00000000-0005-0000-0000-00004E000000}"/>
    <cellStyle name="_Solarix_D2_11_2006_F" xfId="80" xr:uid="{00000000-0005-0000-0000-00004F000000}"/>
    <cellStyle name="_Solarix_D2_11_2006_G" xfId="81" xr:uid="{00000000-0005-0000-0000-000050000000}"/>
    <cellStyle name="_Solarix_D2_11_2006_H" xfId="82" xr:uid="{00000000-0005-0000-0000-000051000000}"/>
    <cellStyle name="_Solarix_D2_11_2006_I" xfId="83" xr:uid="{00000000-0005-0000-0000-000052000000}"/>
    <cellStyle name="_Solarix_D2_11_2006_I__SO_01_OBJEKTY AB_200208" xfId="84" xr:uid="{00000000-0005-0000-0000-000053000000}"/>
    <cellStyle name="_Solarix_D2_11_2006_I_Kopie - _SO_01_OBJEKTY AB_200208" xfId="85" xr:uid="{00000000-0005-0000-0000-000054000000}"/>
    <cellStyle name="_Solarix_D2_11_2006_I_slaboproud_redukce" xfId="86" xr:uid="{00000000-0005-0000-0000-000055000000}"/>
    <cellStyle name="_Solarix_D2_11_2006_I_Zduchovice - MaR_AB_redukováno 22_2_08" xfId="87" xr:uid="{00000000-0005-0000-0000-000056000000}"/>
    <cellStyle name="_Solarix_D2_11_2006_J" xfId="88" xr:uid="{00000000-0005-0000-0000-000057000000}"/>
    <cellStyle name="_Solarix_D2_11_2006_K" xfId="89" xr:uid="{00000000-0005-0000-0000-000058000000}"/>
    <cellStyle name="_Solarix_D2_11_2006_Kopie - _SO_01_OBJEKTY AB_200208" xfId="90" xr:uid="{00000000-0005-0000-0000-000059000000}"/>
    <cellStyle name="_Solarix_D2_11_2006_L" xfId="91" xr:uid="{00000000-0005-0000-0000-00005A000000}"/>
    <cellStyle name="_Solarix_D2_11_2006_slaboproud_redukce" xfId="92" xr:uid="{00000000-0005-0000-0000-00005B000000}"/>
    <cellStyle name="_Solarix_D2_11_2006_Zduchovice - MaR_AB_redukováno 22_2_08" xfId="93" xr:uid="{00000000-0005-0000-0000-00005C000000}"/>
    <cellStyle name="_Solarix_další_2005" xfId="94" xr:uid="{00000000-0005-0000-0000-00005D000000}"/>
    <cellStyle name="_Solarix_další_2005_1" xfId="95" xr:uid="{00000000-0005-0000-0000-00005E000000}"/>
    <cellStyle name="_Solarix_další_2005_1__SO_01_OBJEKTY AB_200208" xfId="96" xr:uid="{00000000-0005-0000-0000-00005F000000}"/>
    <cellStyle name="_Solarix_další_2005_1_slaboproud_redukce" xfId="97" xr:uid="{00000000-0005-0000-0000-000060000000}"/>
    <cellStyle name="_Solarix_další_2005_1_Zduchovice - MaR_AB_redukováno 22_2_08" xfId="98" xr:uid="{00000000-0005-0000-0000-000061000000}"/>
    <cellStyle name="_Solarix_další_2005_2" xfId="99" xr:uid="{00000000-0005-0000-0000-000062000000}"/>
    <cellStyle name="_Solarix_další_2005_2__SO_01_OBJEKTY AB_200208" xfId="100" xr:uid="{00000000-0005-0000-0000-000063000000}"/>
    <cellStyle name="_Solarix_další_2005_2_Kopie - _SO_01_OBJEKTY AB_200208" xfId="101" xr:uid="{00000000-0005-0000-0000-000064000000}"/>
    <cellStyle name="_Solarix_další_2005_2_slaboproud_redukce" xfId="102" xr:uid="{00000000-0005-0000-0000-000065000000}"/>
    <cellStyle name="_Solarix_další_2005_2_Zduchovice - MaR_AB_redukováno 22_2_08" xfId="103" xr:uid="{00000000-0005-0000-0000-000066000000}"/>
    <cellStyle name="_Solarix_další_2005_3" xfId="104" xr:uid="{00000000-0005-0000-0000-000067000000}"/>
    <cellStyle name="_Solarix_další_2005_4" xfId="105" xr:uid="{00000000-0005-0000-0000-000068000000}"/>
    <cellStyle name="_Solarix_další_2005_5" xfId="106" xr:uid="{00000000-0005-0000-0000-000069000000}"/>
    <cellStyle name="_Solarix_další_2005_5__SO_01_OBJEKTY AB_200208" xfId="107" xr:uid="{00000000-0005-0000-0000-00006A000000}"/>
    <cellStyle name="_Solarix_další_2005_5_Kopie - _SO_01_OBJEKTY AB_200208" xfId="108" xr:uid="{00000000-0005-0000-0000-00006B000000}"/>
    <cellStyle name="_Solarix_další_2005_5_slaboproud_redukce" xfId="109" xr:uid="{00000000-0005-0000-0000-00006C000000}"/>
    <cellStyle name="_Solarix_další_2005_5_Zduchovice - MaR_AB_redukováno 22_2_08" xfId="110" xr:uid="{00000000-0005-0000-0000-00006D000000}"/>
    <cellStyle name="_Solarix_další_2005_6" xfId="111" xr:uid="{00000000-0005-0000-0000-00006E000000}"/>
    <cellStyle name="_Solarix_další_2005_6__SO_01_OBJEKTY AB_200208" xfId="112" xr:uid="{00000000-0005-0000-0000-00006F000000}"/>
    <cellStyle name="_Solarix_další_2005_6_Kopie - _SO_01_OBJEKTY AB_200208" xfId="113" xr:uid="{00000000-0005-0000-0000-000070000000}"/>
    <cellStyle name="_Solarix_další_2005_6_slaboproud_redukce" xfId="114" xr:uid="{00000000-0005-0000-0000-000071000000}"/>
    <cellStyle name="_Solarix_další_2005_6_Zduchovice - MaR_AB_redukováno 22_2_08" xfId="115" xr:uid="{00000000-0005-0000-0000-000072000000}"/>
    <cellStyle name="_Solarix_další_2005_7" xfId="116" xr:uid="{00000000-0005-0000-0000-000073000000}"/>
    <cellStyle name="_Solarix_další_2005_8" xfId="117" xr:uid="{00000000-0005-0000-0000-000074000000}"/>
    <cellStyle name="_Solarix_další_2005_9" xfId="118" xr:uid="{00000000-0005-0000-0000-000075000000}"/>
    <cellStyle name="_Solarix_další_2005_A" xfId="119" xr:uid="{00000000-0005-0000-0000-000076000000}"/>
    <cellStyle name="_Solarix_další_2005_B" xfId="120" xr:uid="{00000000-0005-0000-0000-000077000000}"/>
    <cellStyle name="_Solarix_další_2005_B__SO_01_OBJEKTY AB_200208" xfId="121" xr:uid="{00000000-0005-0000-0000-000078000000}"/>
    <cellStyle name="_Solarix_další_2005_B_Kopie - _SO_01_OBJEKTY AB_200208" xfId="122" xr:uid="{00000000-0005-0000-0000-000079000000}"/>
    <cellStyle name="_Solarix_další_2005_B_slaboproud_redukce" xfId="123" xr:uid="{00000000-0005-0000-0000-00007A000000}"/>
    <cellStyle name="_Solarix_další_2005_B_Zduchovice - MaR_AB_redukováno 22_2_08" xfId="124" xr:uid="{00000000-0005-0000-0000-00007B000000}"/>
    <cellStyle name="_Solarix_další_2005_C" xfId="125" xr:uid="{00000000-0005-0000-0000-00007C000000}"/>
    <cellStyle name="_Solarix_další_2005_D" xfId="126" xr:uid="{00000000-0005-0000-0000-00007D000000}"/>
    <cellStyle name="_Solarix_další_2005_E" xfId="127" xr:uid="{00000000-0005-0000-0000-00007E000000}"/>
    <cellStyle name="_Solarix_další_2005_E__SO_01_OBJEKTY AB_200208" xfId="128" xr:uid="{00000000-0005-0000-0000-00007F000000}"/>
    <cellStyle name="_Solarix_další_2005_E_Kopie - _SO_01_OBJEKTY AB_200208" xfId="129" xr:uid="{00000000-0005-0000-0000-000080000000}"/>
    <cellStyle name="_Solarix_další_2005_E_slaboproud_redukce" xfId="130" xr:uid="{00000000-0005-0000-0000-000081000000}"/>
    <cellStyle name="_Solarix_další_2005_E_Zduchovice - MaR_AB_redukováno 22_2_08" xfId="131" xr:uid="{00000000-0005-0000-0000-000082000000}"/>
    <cellStyle name="_Solarix_další_2005_F" xfId="132" xr:uid="{00000000-0005-0000-0000-000083000000}"/>
    <cellStyle name="_Solarix_další_2005_G" xfId="133" xr:uid="{00000000-0005-0000-0000-000084000000}"/>
    <cellStyle name="_Solarix_další_2005_H" xfId="134" xr:uid="{00000000-0005-0000-0000-000085000000}"/>
    <cellStyle name="_Solarix_další_2005_I" xfId="135" xr:uid="{00000000-0005-0000-0000-000086000000}"/>
    <cellStyle name="_Solarix_další_2005_J" xfId="136" xr:uid="{00000000-0005-0000-0000-000087000000}"/>
    <cellStyle name="_Solarix_další_2005_K" xfId="137" xr:uid="{00000000-0005-0000-0000-000088000000}"/>
    <cellStyle name="_Solarix_další_2005_L" xfId="138" xr:uid="{00000000-0005-0000-0000-000089000000}"/>
    <cellStyle name="_Tabulka oken" xfId="139" xr:uid="{00000000-0005-0000-0000-00008A000000}"/>
    <cellStyle name="_ZF130A1Q01" xfId="140" xr:uid="{00000000-0005-0000-0000-00008B000000}"/>
    <cellStyle name="_ZF130V0Q01" xfId="141" xr:uid="{00000000-0005-0000-0000-00008C000000}"/>
    <cellStyle name="1" xfId="142" xr:uid="{00000000-0005-0000-0000-00008D000000}"/>
    <cellStyle name="1_Benice_dům typ M3_propočet_070329" xfId="143" xr:uid="{00000000-0005-0000-0000-00008E000000}"/>
    <cellStyle name="1_Celkova rekapitulace_" xfId="144" xr:uid="{00000000-0005-0000-0000-00008F000000}"/>
    <cellStyle name="Artikl" xfId="145" xr:uid="{00000000-0005-0000-0000-000090000000}"/>
    <cellStyle name="Artikl-hlavní popis" xfId="146" xr:uid="{00000000-0005-0000-0000-000091000000}"/>
    <cellStyle name="Artikl-vedlejší popis" xfId="147" xr:uid="{00000000-0005-0000-0000-000092000000}"/>
    <cellStyle name="balicek" xfId="148" xr:uid="{00000000-0005-0000-0000-000093000000}"/>
    <cellStyle name="bezčárky_" xfId="149" xr:uid="{00000000-0005-0000-0000-000094000000}"/>
    <cellStyle name="Calc Currency (0)" xfId="150" xr:uid="{00000000-0005-0000-0000-000095000000}"/>
    <cellStyle name="Calc Currency (2)" xfId="151" xr:uid="{00000000-0005-0000-0000-000096000000}"/>
    <cellStyle name="Calc Percent (0)" xfId="152" xr:uid="{00000000-0005-0000-0000-000097000000}"/>
    <cellStyle name="Calc Percent (1)" xfId="153" xr:uid="{00000000-0005-0000-0000-000098000000}"/>
    <cellStyle name="Calc Percent (2)" xfId="154" xr:uid="{00000000-0005-0000-0000-000099000000}"/>
    <cellStyle name="Calc Units (0)" xfId="155" xr:uid="{00000000-0005-0000-0000-00009A000000}"/>
    <cellStyle name="Calc Units (1)" xfId="156" xr:uid="{00000000-0005-0000-0000-00009B000000}"/>
    <cellStyle name="Calc Units (2)" xfId="157" xr:uid="{00000000-0005-0000-0000-00009C000000}"/>
    <cellStyle name="cárkyd" xfId="158" xr:uid="{00000000-0005-0000-0000-00009D000000}"/>
    <cellStyle name="cary" xfId="159" xr:uid="{00000000-0005-0000-0000-00009E000000}"/>
    <cellStyle name="cena" xfId="160" xr:uid="{00000000-0005-0000-0000-00009F000000}"/>
    <cellStyle name="cena mon" xfId="161" xr:uid="{00000000-0005-0000-0000-0000A0000000}"/>
    <cellStyle name="cena_EUROSAT cctv_11_2006" xfId="162" xr:uid="{00000000-0005-0000-0000-0000A1000000}"/>
    <cellStyle name="Comma [00]" xfId="163" xr:uid="{00000000-0005-0000-0000-0000A2000000}"/>
    <cellStyle name="Currency [00]" xfId="164" xr:uid="{00000000-0005-0000-0000-0000A3000000}"/>
    <cellStyle name="Currency 2" xfId="165" xr:uid="{00000000-0005-0000-0000-0000A4000000}"/>
    <cellStyle name="Currency0" xfId="166" xr:uid="{00000000-0005-0000-0000-0000A5000000}"/>
    <cellStyle name="Čísla v krycím listu" xfId="167" xr:uid="{00000000-0005-0000-0000-0000A6000000}"/>
    <cellStyle name="Čísla v krycím listu 2" xfId="168" xr:uid="{00000000-0005-0000-0000-0000A7000000}"/>
    <cellStyle name="Číslo artiklu" xfId="169" xr:uid="{00000000-0005-0000-0000-0000A8000000}"/>
    <cellStyle name="číslo.00_" xfId="170" xr:uid="{00000000-0005-0000-0000-0000A9000000}"/>
    <cellStyle name="Date Short" xfId="171" xr:uid="{00000000-0005-0000-0000-0000AA000000}"/>
    <cellStyle name="definity" xfId="172" xr:uid="{00000000-0005-0000-0000-0000AB000000}"/>
    <cellStyle name="Dezimal [0]_laroux" xfId="173" xr:uid="{00000000-0005-0000-0000-0000AC000000}"/>
    <cellStyle name="Dezimal_laroux" xfId="174" xr:uid="{00000000-0005-0000-0000-0000AD000000}"/>
    <cellStyle name="Dziesiętny [0]_laroux" xfId="175" xr:uid="{00000000-0005-0000-0000-0000AE000000}"/>
    <cellStyle name="Dziesiętny_laroux" xfId="176" xr:uid="{00000000-0005-0000-0000-0000AF000000}"/>
    <cellStyle name="Enter Currency (0)" xfId="177" xr:uid="{00000000-0005-0000-0000-0000B0000000}"/>
    <cellStyle name="Enter Currency (2)" xfId="178" xr:uid="{00000000-0005-0000-0000-0000B1000000}"/>
    <cellStyle name="Enter Units (0)" xfId="179" xr:uid="{00000000-0005-0000-0000-0000B2000000}"/>
    <cellStyle name="Enter Units (1)" xfId="180" xr:uid="{00000000-0005-0000-0000-0000B3000000}"/>
    <cellStyle name="Enter Units (2)" xfId="181" xr:uid="{00000000-0005-0000-0000-0000B4000000}"/>
    <cellStyle name="Header1" xfId="182" xr:uid="{00000000-0005-0000-0000-0000B5000000}"/>
    <cellStyle name="Header2" xfId="183" xr:uid="{00000000-0005-0000-0000-0000B6000000}"/>
    <cellStyle name="hlavicka" xfId="184" xr:uid="{00000000-0005-0000-0000-0000B7000000}"/>
    <cellStyle name="Hypertextový odkaz 2" xfId="185" xr:uid="{00000000-0005-0000-0000-0000B8000000}"/>
    <cellStyle name="Hypertextový odkaz 3" xfId="186" xr:uid="{00000000-0005-0000-0000-0000B9000000}"/>
    <cellStyle name="Hypertextový odkaz 4" xfId="187" xr:uid="{00000000-0005-0000-0000-0000BA000000}"/>
    <cellStyle name="lehký dolní okraj" xfId="188" xr:uid="{00000000-0005-0000-0000-0000BB000000}"/>
    <cellStyle name="Link Currency (0)" xfId="189" xr:uid="{00000000-0005-0000-0000-0000BC000000}"/>
    <cellStyle name="Link Currency (2)" xfId="190" xr:uid="{00000000-0005-0000-0000-0000BD000000}"/>
    <cellStyle name="Link Units (0)" xfId="191" xr:uid="{00000000-0005-0000-0000-0000BE000000}"/>
    <cellStyle name="Link Units (1)" xfId="192" xr:uid="{00000000-0005-0000-0000-0000BF000000}"/>
    <cellStyle name="Link Units (2)" xfId="193" xr:uid="{00000000-0005-0000-0000-0000C0000000}"/>
    <cellStyle name="Měna 2" xfId="194" xr:uid="{00000000-0005-0000-0000-0000C1000000}"/>
    <cellStyle name="měny 2" xfId="195" xr:uid="{00000000-0005-0000-0000-0000C2000000}"/>
    <cellStyle name="měny 2 2" xfId="196" xr:uid="{00000000-0005-0000-0000-0000C3000000}"/>
    <cellStyle name="měny 2 2 2" xfId="197" xr:uid="{00000000-0005-0000-0000-0000C4000000}"/>
    <cellStyle name="měny 3" xfId="198" xr:uid="{00000000-0005-0000-0000-0000C5000000}"/>
    <cellStyle name="muj" xfId="199" xr:uid="{00000000-0005-0000-0000-0000C6000000}"/>
    <cellStyle name="Nadpis" xfId="200" xr:uid="{00000000-0005-0000-0000-0000C7000000}"/>
    <cellStyle name="nadpis kapitoly" xfId="201" xr:uid="{00000000-0005-0000-0000-0000C8000000}"/>
    <cellStyle name="NAROW" xfId="202" xr:uid="{00000000-0005-0000-0000-0000C9000000}"/>
    <cellStyle name="Název skupiny" xfId="203" xr:uid="{00000000-0005-0000-0000-0000CA000000}"/>
    <cellStyle name="Normal 2" xfId="204" xr:uid="{00000000-0005-0000-0000-0000CB000000}"/>
    <cellStyle name="Normal 3" xfId="205" xr:uid="{00000000-0005-0000-0000-0000CC000000}"/>
    <cellStyle name="Normale_595" xfId="206" xr:uid="{00000000-0005-0000-0000-0000CD000000}"/>
    <cellStyle name="normálne 2" xfId="207" xr:uid="{00000000-0005-0000-0000-0000CE000000}"/>
    <cellStyle name="Normální" xfId="0" builtinId="0"/>
    <cellStyle name="normální 10" xfId="208" xr:uid="{00000000-0005-0000-0000-0000D0000000}"/>
    <cellStyle name="normální 11" xfId="209" xr:uid="{00000000-0005-0000-0000-0000D1000000}"/>
    <cellStyle name="normální 12" xfId="210" xr:uid="{00000000-0005-0000-0000-0000D2000000}"/>
    <cellStyle name="normální 13" xfId="211" xr:uid="{00000000-0005-0000-0000-0000D3000000}"/>
    <cellStyle name="normální 14" xfId="212" xr:uid="{00000000-0005-0000-0000-0000D4000000}"/>
    <cellStyle name="normální 15" xfId="213" xr:uid="{00000000-0005-0000-0000-0000D5000000}"/>
    <cellStyle name="normální 16" xfId="214" xr:uid="{00000000-0005-0000-0000-0000D6000000}"/>
    <cellStyle name="normální 17" xfId="215" xr:uid="{00000000-0005-0000-0000-0000D7000000}"/>
    <cellStyle name="normální 18" xfId="216" xr:uid="{00000000-0005-0000-0000-0000D8000000}"/>
    <cellStyle name="normální 19" xfId="217" xr:uid="{00000000-0005-0000-0000-0000D9000000}"/>
    <cellStyle name="Normální 2" xfId="218" xr:uid="{00000000-0005-0000-0000-0000DA000000}"/>
    <cellStyle name="normální 2 2" xfId="219" xr:uid="{00000000-0005-0000-0000-0000DB000000}"/>
    <cellStyle name="normální 2 2 2" xfId="220" xr:uid="{00000000-0005-0000-0000-0000DC000000}"/>
    <cellStyle name="normální 2 2 2 2" xfId="221" xr:uid="{00000000-0005-0000-0000-0000DD000000}"/>
    <cellStyle name="normální 2 2 2 3" xfId="222" xr:uid="{00000000-0005-0000-0000-0000DE000000}"/>
    <cellStyle name="normální 2 2 3" xfId="223" xr:uid="{00000000-0005-0000-0000-0000DF000000}"/>
    <cellStyle name="normální 2 2 4" xfId="224" xr:uid="{00000000-0005-0000-0000-0000E0000000}"/>
    <cellStyle name="normální 2 3" xfId="225" xr:uid="{00000000-0005-0000-0000-0000E1000000}"/>
    <cellStyle name="normální 2 4" xfId="226" xr:uid="{00000000-0005-0000-0000-0000E2000000}"/>
    <cellStyle name="normální 2 4 2" xfId="227" xr:uid="{00000000-0005-0000-0000-0000E3000000}"/>
    <cellStyle name="normální 2 4 3" xfId="228" xr:uid="{00000000-0005-0000-0000-0000E4000000}"/>
    <cellStyle name="normální 2 5" xfId="229" xr:uid="{00000000-0005-0000-0000-0000E5000000}"/>
    <cellStyle name="normální 2 6" xfId="230" xr:uid="{00000000-0005-0000-0000-0000E6000000}"/>
    <cellStyle name="normální 2 7" xfId="231" xr:uid="{00000000-0005-0000-0000-0000E7000000}"/>
    <cellStyle name="normální 2 8" xfId="232" xr:uid="{00000000-0005-0000-0000-0000E8000000}"/>
    <cellStyle name="normální 20" xfId="233" xr:uid="{00000000-0005-0000-0000-0000E9000000}"/>
    <cellStyle name="normální 21" xfId="234" xr:uid="{00000000-0005-0000-0000-0000EA000000}"/>
    <cellStyle name="normální 22" xfId="235" xr:uid="{00000000-0005-0000-0000-0000EB000000}"/>
    <cellStyle name="normální 22 2" xfId="236" xr:uid="{00000000-0005-0000-0000-0000EC000000}"/>
    <cellStyle name="normální 23" xfId="237" xr:uid="{00000000-0005-0000-0000-0000ED000000}"/>
    <cellStyle name="normální 24" xfId="238" xr:uid="{00000000-0005-0000-0000-0000EE000000}"/>
    <cellStyle name="normální 25" xfId="239" xr:uid="{00000000-0005-0000-0000-0000EF000000}"/>
    <cellStyle name="normální 25 2" xfId="240" xr:uid="{00000000-0005-0000-0000-0000F0000000}"/>
    <cellStyle name="normální 25 3" xfId="241" xr:uid="{00000000-0005-0000-0000-0000F1000000}"/>
    <cellStyle name="Normální 26" xfId="242" xr:uid="{00000000-0005-0000-0000-0000F2000000}"/>
    <cellStyle name="normální 3" xfId="243" xr:uid="{00000000-0005-0000-0000-0000F3000000}"/>
    <cellStyle name="normální 3 2" xfId="244" xr:uid="{00000000-0005-0000-0000-0000F4000000}"/>
    <cellStyle name="normální 3 2 2" xfId="245" xr:uid="{00000000-0005-0000-0000-0000F5000000}"/>
    <cellStyle name="normální 3 2 3" xfId="246" xr:uid="{00000000-0005-0000-0000-0000F6000000}"/>
    <cellStyle name="normální 4" xfId="247" xr:uid="{00000000-0005-0000-0000-0000F7000000}"/>
    <cellStyle name="normální 4 2" xfId="248" xr:uid="{00000000-0005-0000-0000-0000F8000000}"/>
    <cellStyle name="normální 5" xfId="249" xr:uid="{00000000-0005-0000-0000-0000F9000000}"/>
    <cellStyle name="normální 6" xfId="250" xr:uid="{00000000-0005-0000-0000-0000FA000000}"/>
    <cellStyle name="normální 7" xfId="251" xr:uid="{00000000-0005-0000-0000-0000FB000000}"/>
    <cellStyle name="normální 8" xfId="252" xr:uid="{00000000-0005-0000-0000-0000FC000000}"/>
    <cellStyle name="normální 9" xfId="253" xr:uid="{00000000-0005-0000-0000-0000FD000000}"/>
    <cellStyle name="normální_Lot 02" xfId="254" xr:uid="{00000000-0005-0000-0000-0000FE000000}"/>
    <cellStyle name="Normalny_laroux" xfId="255" xr:uid="{00000000-0005-0000-0000-0000FF000000}"/>
    <cellStyle name="novinka" xfId="256" xr:uid="{00000000-0005-0000-0000-000000010000}"/>
    <cellStyle name="obsah" xfId="257" xr:uid="{00000000-0005-0000-0000-000001010000}"/>
    <cellStyle name="oddíl" xfId="258" xr:uid="{00000000-0005-0000-0000-000002010000}"/>
    <cellStyle name="Percent [0]" xfId="259" xr:uid="{00000000-0005-0000-0000-000003010000}"/>
    <cellStyle name="Percent [00]" xfId="260" xr:uid="{00000000-0005-0000-0000-000004010000}"/>
    <cellStyle name="počty kusů" xfId="261" xr:uid="{00000000-0005-0000-0000-000005010000}"/>
    <cellStyle name="polozka" xfId="262" xr:uid="{00000000-0005-0000-0000-000006010000}"/>
    <cellStyle name="popis" xfId="263" xr:uid="{00000000-0005-0000-0000-000007010000}"/>
    <cellStyle name="popis polozky" xfId="264" xr:uid="{00000000-0005-0000-0000-000008010000}"/>
    <cellStyle name="PrePop Currency (0)" xfId="265" xr:uid="{00000000-0005-0000-0000-000009010000}"/>
    <cellStyle name="PrePop Currency (2)" xfId="266" xr:uid="{00000000-0005-0000-0000-00000A010000}"/>
    <cellStyle name="PrePop Units (0)" xfId="267" xr:uid="{00000000-0005-0000-0000-00000B010000}"/>
    <cellStyle name="PrePop Units (1)" xfId="268" xr:uid="{00000000-0005-0000-0000-00000C010000}"/>
    <cellStyle name="PrePop Units (2)" xfId="269" xr:uid="{00000000-0005-0000-0000-00000D010000}"/>
    <cellStyle name="procent 2" xfId="270" xr:uid="{00000000-0005-0000-0000-00000E010000}"/>
    <cellStyle name="procent 2 2" xfId="271" xr:uid="{00000000-0005-0000-0000-00000F010000}"/>
    <cellStyle name="R_text" xfId="272" xr:uid="{00000000-0005-0000-0000-000010010000}"/>
    <cellStyle name="R_text 2" xfId="273" xr:uid="{00000000-0005-0000-0000-000011010000}"/>
    <cellStyle name="R_type" xfId="274" xr:uid="{00000000-0005-0000-0000-000012010000}"/>
    <cellStyle name="R_type 2" xfId="275" xr:uid="{00000000-0005-0000-0000-000013010000}"/>
    <cellStyle name="rozpočet" xfId="276" xr:uid="{00000000-0005-0000-0000-000014010000}"/>
    <cellStyle name="Sekce" xfId="277" xr:uid="{00000000-0005-0000-0000-000015010000}"/>
    <cellStyle name="Sekce 2" xfId="278" xr:uid="{00000000-0005-0000-0000-000016010000}"/>
    <cellStyle name="Skupiny artiklů" xfId="279" xr:uid="{00000000-0005-0000-0000-000017010000}"/>
    <cellStyle name="snizeni" xfId="280" xr:uid="{00000000-0005-0000-0000-000018010000}"/>
    <cellStyle name="Specifikace" xfId="281" xr:uid="{00000000-0005-0000-0000-000019010000}"/>
    <cellStyle name="Specifikace 2" xfId="282" xr:uid="{00000000-0005-0000-0000-00001A010000}"/>
    <cellStyle name="Standaard_Blad1_3" xfId="283" xr:uid="{00000000-0005-0000-0000-00001B010000}"/>
    <cellStyle name="Standard_aktuell" xfId="284" xr:uid="{00000000-0005-0000-0000-00001C010000}"/>
    <cellStyle name="Styl 1" xfId="285" xr:uid="{00000000-0005-0000-0000-00001D010000}"/>
    <cellStyle name="Styl 1 2" xfId="286" xr:uid="{00000000-0005-0000-0000-00001E010000}"/>
    <cellStyle name="Styl 2" xfId="287" xr:uid="{00000000-0005-0000-0000-00001F010000}"/>
    <cellStyle name="Style 1" xfId="288" xr:uid="{00000000-0005-0000-0000-000020010000}"/>
    <cellStyle name="text" xfId="289" xr:uid="{00000000-0005-0000-0000-000021010000}"/>
    <cellStyle name="Text Indent A" xfId="290" xr:uid="{00000000-0005-0000-0000-000022010000}"/>
    <cellStyle name="Text Indent B" xfId="291" xr:uid="{00000000-0005-0000-0000-000023010000}"/>
    <cellStyle name="Text Indent C" xfId="292" xr:uid="{00000000-0005-0000-0000-000024010000}"/>
    <cellStyle name="TYP ŘÁDKU_4(sloupceJ-L)" xfId="293" xr:uid="{00000000-0005-0000-0000-000025010000}"/>
    <cellStyle name="výkaz výměr" xfId="294" xr:uid="{00000000-0005-0000-0000-000026010000}"/>
    <cellStyle name="výprodej" xfId="295" xr:uid="{00000000-0005-0000-0000-000027010000}"/>
    <cellStyle name="vyrobce" xfId="296" xr:uid="{00000000-0005-0000-0000-000028010000}"/>
    <cellStyle name="Währung [0]_laroux" xfId="297" xr:uid="{00000000-0005-0000-0000-000029010000}"/>
    <cellStyle name="Währung_laroux" xfId="298" xr:uid="{00000000-0005-0000-0000-00002A010000}"/>
    <cellStyle name="Walutowy [0]_laroux" xfId="299" xr:uid="{00000000-0005-0000-0000-00002B010000}"/>
    <cellStyle name="Walutowy_laroux" xfId="300" xr:uid="{00000000-0005-0000-0000-00002C010000}"/>
    <cellStyle name="Zvýrazni" xfId="301" xr:uid="{00000000-0005-0000-0000-00002D010000}"/>
    <cellStyle name="通貨_販促-2005" xfId="302" xr:uid="{00000000-0005-0000-0000-00002E010000}"/>
  </cellStyles>
  <dxfs count="0"/>
  <tableStyles count="0" defaultTableStyle="TableStyleMedium2" defaultPivotStyle="PivotStyleLight16"/>
  <colors>
    <mruColors>
      <color rgb="FFFFFF66"/>
      <color rgb="FFD9D9D9"/>
      <color rgb="FFF9FE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M9"/>
  <sheetViews>
    <sheetView tabSelected="1" view="pageBreakPreview" zoomScale="130" zoomScaleNormal="100" zoomScaleSheetLayoutView="130" workbookViewId="0">
      <selection activeCell="D8" sqref="D8"/>
    </sheetView>
  </sheetViews>
  <sheetFormatPr defaultColWidth="9.109375" defaultRowHeight="13.2"/>
  <cols>
    <col min="1" max="1" width="2.44140625" style="26" customWidth="1"/>
    <col min="2" max="2" width="1.6640625" style="26" customWidth="1"/>
    <col min="3" max="3" width="4.6640625" style="26" customWidth="1"/>
    <col min="4" max="4" width="64.6640625" style="26" customWidth="1"/>
    <col min="5" max="5" width="17.6640625" style="26" customWidth="1"/>
    <col min="6" max="6" width="1.6640625" style="26" customWidth="1"/>
    <col min="7" max="16384" width="9.109375" style="26"/>
  </cols>
  <sheetData>
    <row r="2" spans="3:13" s="23" customFormat="1" ht="15.9" customHeight="1">
      <c r="C2" s="40" t="s">
        <v>5</v>
      </c>
      <c r="D2" s="41" t="s">
        <v>0</v>
      </c>
      <c r="E2" s="40" t="s">
        <v>7</v>
      </c>
    </row>
    <row r="3" spans="3:13" ht="24.9" customHeight="1">
      <c r="C3" s="42"/>
      <c r="D3" s="43" t="s">
        <v>43</v>
      </c>
      <c r="E3" s="44">
        <f>SUM(E4:E9)</f>
        <v>0</v>
      </c>
    </row>
    <row r="4" spans="3:13" ht="24.9" customHeight="1">
      <c r="C4" s="45"/>
      <c r="D4" s="46" t="str">
        <f>Hřiště!D4</f>
        <v>Hřiště</v>
      </c>
      <c r="E4" s="47">
        <f>Hřiště!H5</f>
        <v>0</v>
      </c>
      <c r="M4" s="10"/>
    </row>
    <row r="5" spans="3:13" ht="24.9" customHeight="1">
      <c r="C5" s="45">
        <v>1</v>
      </c>
      <c r="D5" s="53" t="str">
        <f>Hřiště!D5</f>
        <v>Zemní práce</v>
      </c>
      <c r="E5" s="47">
        <f>Hřiště!H5</f>
        <v>0</v>
      </c>
      <c r="M5" s="10"/>
    </row>
    <row r="6" spans="3:13" ht="24.9" customHeight="1">
      <c r="C6" s="45">
        <v>2</v>
      </c>
      <c r="D6" s="53" t="str">
        <f>Hřiště!D16</f>
        <v>Skladba fotbalového hřiště</v>
      </c>
      <c r="E6" s="47">
        <f>Hřiště!H16</f>
        <v>0</v>
      </c>
      <c r="M6" s="10"/>
    </row>
    <row r="7" spans="3:13" ht="24.9" customHeight="1">
      <c r="C7" s="45">
        <v>3</v>
      </c>
      <c r="D7" s="53" t="str">
        <f>Hřiště!D21</f>
        <v>Drenážní systém</v>
      </c>
      <c r="E7" s="47">
        <f>Hřiště!H21</f>
        <v>0</v>
      </c>
      <c r="M7" s="10"/>
    </row>
    <row r="8" spans="3:13" ht="24.9" customHeight="1">
      <c r="C8" s="45"/>
      <c r="D8" s="46" t="str">
        <f>Oplocení!D4</f>
        <v>Oplocení</v>
      </c>
      <c r="E8" s="47">
        <f>Oplocení!H4</f>
        <v>0</v>
      </c>
      <c r="M8" s="10"/>
    </row>
    <row r="9" spans="3:13" ht="24.9" customHeight="1">
      <c r="C9" s="45"/>
      <c r="D9" s="46" t="str">
        <f>Střídačky!D4</f>
        <v>Střídačky</v>
      </c>
      <c r="E9" s="47">
        <f>Střídačky!H4</f>
        <v>0</v>
      </c>
      <c r="M9" s="10"/>
    </row>
  </sheetData>
  <sheetProtection insertRows="0" selectLockedCells="1"/>
  <printOptions horizontalCentered="1"/>
  <pageMargins left="0.70866141732283472" right="0.70866141732283472" top="1.6929133858267718" bottom="0.59055118110236227" header="0.78740157480314965" footer="0.31496062992125984"/>
  <pageSetup paperSize="9" orientation="portrait" r:id="rId1"/>
  <headerFooter scaleWithDoc="0">
    <oddFooter xml:space="preserve">&amp;R&amp;"Arial Narrow,Obyčejné"&amp;8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5"/>
  <sheetViews>
    <sheetView view="pageBreakPreview" zoomScale="120" zoomScaleNormal="100" zoomScaleSheetLayoutView="120" workbookViewId="0">
      <selection activeCell="G3" sqref="G3"/>
    </sheetView>
  </sheetViews>
  <sheetFormatPr defaultColWidth="9.109375" defaultRowHeight="13.8"/>
  <cols>
    <col min="1" max="1" width="2.33203125" style="3" customWidth="1"/>
    <col min="2" max="2" width="0.88671875" style="3" customWidth="1"/>
    <col min="3" max="3" width="3.6640625" style="3" customWidth="1"/>
    <col min="4" max="4" width="68.6640625" style="3" customWidth="1"/>
    <col min="5" max="5" width="3.6640625" style="4" customWidth="1"/>
    <col min="6" max="6" width="6.5546875" style="5" customWidth="1"/>
    <col min="7" max="7" width="10.6640625" style="3" customWidth="1"/>
    <col min="8" max="8" width="11.6640625" style="3" customWidth="1"/>
    <col min="9" max="9" width="0.88671875" style="3" customWidth="1"/>
    <col min="10" max="16384" width="9.109375" style="3"/>
  </cols>
  <sheetData>
    <row r="1" spans="1:8" ht="18">
      <c r="A1" s="9"/>
      <c r="B1" s="9"/>
      <c r="C1" s="8"/>
      <c r="D1" s="8"/>
      <c r="E1" s="27"/>
      <c r="F1" s="48"/>
      <c r="G1" s="54"/>
      <c r="H1" s="9"/>
    </row>
    <row r="2" spans="1:8" s="32" customFormat="1" ht="26.1" customHeight="1">
      <c r="B2" s="33"/>
      <c r="C2" s="31"/>
      <c r="D2" s="1" t="s">
        <v>0</v>
      </c>
      <c r="E2" s="28" t="s">
        <v>1</v>
      </c>
      <c r="F2" s="11" t="s">
        <v>6</v>
      </c>
      <c r="G2" s="20" t="s">
        <v>71</v>
      </c>
      <c r="H2" s="12" t="s">
        <v>3</v>
      </c>
    </row>
    <row r="3" spans="1:8" s="32" customFormat="1" ht="20.100000000000001" customHeight="1">
      <c r="B3" s="33"/>
      <c r="C3" s="29"/>
      <c r="D3" s="15" t="s">
        <v>9</v>
      </c>
      <c r="E3" s="13"/>
      <c r="F3" s="14"/>
      <c r="G3" s="25"/>
      <c r="H3" s="19">
        <f>SUBTOTAL(9,H5:H27)</f>
        <v>0</v>
      </c>
    </row>
    <row r="4" spans="1:8" s="32" customFormat="1" ht="20.100000000000001" customHeight="1">
      <c r="B4" s="33"/>
      <c r="C4" s="29"/>
      <c r="D4" s="15" t="s">
        <v>43</v>
      </c>
      <c r="E4" s="13"/>
      <c r="F4" s="14"/>
      <c r="G4" s="25"/>
      <c r="H4" s="19"/>
    </row>
    <row r="5" spans="1:8" s="34" customFormat="1">
      <c r="B5" s="35"/>
      <c r="C5" s="29">
        <v>1</v>
      </c>
      <c r="D5" s="36" t="s">
        <v>11</v>
      </c>
      <c r="E5" s="37"/>
      <c r="F5" s="39"/>
      <c r="G5" s="38"/>
      <c r="H5" s="30">
        <f>SUBTOTAL(9,H6:H15)</f>
        <v>0</v>
      </c>
    </row>
    <row r="6" spans="1:8" s="2" customFormat="1">
      <c r="A6" s="22"/>
      <c r="B6" s="21"/>
      <c r="C6" s="50" t="s">
        <v>33</v>
      </c>
      <c r="D6" s="17" t="s">
        <v>13</v>
      </c>
      <c r="E6" s="18" t="s">
        <v>10</v>
      </c>
      <c r="F6" s="51">
        <v>7400</v>
      </c>
      <c r="G6" s="55"/>
      <c r="H6" s="24">
        <f>ROUND(G6*F6,2)</f>
        <v>0</v>
      </c>
    </row>
    <row r="7" spans="1:8" s="2" customFormat="1">
      <c r="A7" s="22"/>
      <c r="B7" s="21"/>
      <c r="C7" s="16"/>
      <c r="D7" s="49" t="s">
        <v>14</v>
      </c>
      <c r="E7" s="18"/>
      <c r="F7" s="51"/>
      <c r="G7" s="55"/>
      <c r="H7" s="24"/>
    </row>
    <row r="8" spans="1:8" s="2" customFormat="1">
      <c r="A8" s="22"/>
      <c r="B8" s="21"/>
      <c r="C8" s="50" t="s">
        <v>34</v>
      </c>
      <c r="D8" s="17" t="s">
        <v>15</v>
      </c>
      <c r="E8" s="18" t="s">
        <v>12</v>
      </c>
      <c r="F8" s="51">
        <v>6137.94</v>
      </c>
      <c r="G8" s="55"/>
      <c r="H8" s="24">
        <f>ROUND(G8*F8,2)</f>
        <v>0</v>
      </c>
    </row>
    <row r="9" spans="1:8" s="2" customFormat="1" ht="20.399999999999999">
      <c r="A9" s="22"/>
      <c r="B9" s="21"/>
      <c r="D9" s="49" t="s">
        <v>56</v>
      </c>
      <c r="E9" s="18"/>
      <c r="F9" s="51"/>
      <c r="G9" s="55"/>
      <c r="H9" s="24"/>
    </row>
    <row r="10" spans="1:8" s="2" customFormat="1">
      <c r="A10" s="22"/>
      <c r="B10" s="21"/>
      <c r="C10" s="50" t="s">
        <v>35</v>
      </c>
      <c r="D10" s="17" t="s">
        <v>16</v>
      </c>
      <c r="E10" s="18" t="s">
        <v>12</v>
      </c>
      <c r="F10" s="51">
        <v>2375.66</v>
      </c>
      <c r="G10" s="55"/>
      <c r="H10" s="24">
        <f>ROUND(G10*F10,2)</f>
        <v>0</v>
      </c>
    </row>
    <row r="11" spans="1:8" s="2" customFormat="1" ht="20.399999999999999">
      <c r="A11" s="22"/>
      <c r="B11" s="21"/>
      <c r="C11" s="50"/>
      <c r="D11" s="49" t="s">
        <v>57</v>
      </c>
      <c r="E11" s="18"/>
      <c r="F11" s="51"/>
      <c r="G11" s="55"/>
      <c r="H11" s="24"/>
    </row>
    <row r="12" spans="1:8" s="2" customFormat="1">
      <c r="A12" s="22"/>
      <c r="B12" s="21"/>
      <c r="C12" s="50" t="s">
        <v>36</v>
      </c>
      <c r="D12" s="17" t="s">
        <v>17</v>
      </c>
      <c r="E12" s="18" t="s">
        <v>12</v>
      </c>
      <c r="F12" s="51">
        <v>3762.28</v>
      </c>
      <c r="G12" s="55"/>
      <c r="H12" s="24">
        <f>ROUND(G12*F12,2)</f>
        <v>0</v>
      </c>
    </row>
    <row r="13" spans="1:8" s="2" customFormat="1">
      <c r="A13" s="22"/>
      <c r="B13" s="21"/>
      <c r="C13" s="16"/>
      <c r="D13" s="49" t="s">
        <v>18</v>
      </c>
      <c r="E13" s="18"/>
      <c r="F13" s="51"/>
      <c r="G13" s="55"/>
      <c r="H13" s="24"/>
    </row>
    <row r="14" spans="1:8" s="2" customFormat="1">
      <c r="A14" s="22"/>
      <c r="B14" s="21"/>
      <c r="C14" s="50" t="s">
        <v>50</v>
      </c>
      <c r="D14" s="17" t="s">
        <v>51</v>
      </c>
      <c r="E14" s="18" t="s">
        <v>25</v>
      </c>
      <c r="F14" s="51">
        <v>24.5</v>
      </c>
      <c r="G14" s="55"/>
      <c r="H14" s="24">
        <f>ROUND(G14*F14,2)</f>
        <v>0</v>
      </c>
    </row>
    <row r="15" spans="1:8" s="2" customFormat="1">
      <c r="A15" s="22"/>
      <c r="B15" s="21"/>
      <c r="C15" s="16"/>
      <c r="D15" s="49" t="s">
        <v>52</v>
      </c>
      <c r="E15" s="18"/>
      <c r="F15" s="51"/>
      <c r="G15" s="55"/>
      <c r="H15" s="24"/>
    </row>
    <row r="16" spans="1:8" s="34" customFormat="1">
      <c r="B16" s="35"/>
      <c r="C16" s="29">
        <v>2</v>
      </c>
      <c r="D16" s="36" t="s">
        <v>19</v>
      </c>
      <c r="E16" s="37"/>
      <c r="F16" s="52"/>
      <c r="G16" s="38"/>
      <c r="H16" s="30">
        <f>SUBTOTAL(9,H17:H20)</f>
        <v>0</v>
      </c>
    </row>
    <row r="17" spans="1:8" s="2" customFormat="1">
      <c r="A17" s="22" t="s">
        <v>8</v>
      </c>
      <c r="B17" s="21"/>
      <c r="C17" s="50" t="s">
        <v>37</v>
      </c>
      <c r="D17" s="17" t="s">
        <v>20</v>
      </c>
      <c r="E17" s="18" t="s">
        <v>10</v>
      </c>
      <c r="F17" s="51">
        <v>7400</v>
      </c>
      <c r="G17" s="55"/>
      <c r="H17" s="24">
        <f>ROUND(G17*F17,2)</f>
        <v>0</v>
      </c>
    </row>
    <row r="18" spans="1:8" s="2" customFormat="1" ht="20.399999999999999">
      <c r="A18" s="22"/>
      <c r="B18" s="21"/>
      <c r="C18" s="50"/>
      <c r="D18" s="49" t="s">
        <v>21</v>
      </c>
      <c r="E18" s="18"/>
      <c r="F18" s="51"/>
      <c r="G18" s="55"/>
      <c r="H18" s="24"/>
    </row>
    <row r="19" spans="1:8" s="2" customFormat="1">
      <c r="A19" s="22"/>
      <c r="B19" s="21"/>
      <c r="C19" s="50" t="s">
        <v>38</v>
      </c>
      <c r="D19" s="17" t="s">
        <v>22</v>
      </c>
      <c r="E19" s="18" t="s">
        <v>10</v>
      </c>
      <c r="F19" s="51">
        <v>7400</v>
      </c>
      <c r="G19" s="55"/>
      <c r="H19" s="24">
        <f>ROUND(G19*F19,2)</f>
        <v>0</v>
      </c>
    </row>
    <row r="20" spans="1:8" s="2" customFormat="1" ht="20.399999999999999">
      <c r="A20" s="22"/>
      <c r="B20" s="21"/>
      <c r="C20" s="50"/>
      <c r="D20" s="49" t="s">
        <v>23</v>
      </c>
      <c r="E20" s="18"/>
      <c r="F20" s="51"/>
      <c r="G20" s="55"/>
      <c r="H20" s="24"/>
    </row>
    <row r="21" spans="1:8" s="34" customFormat="1">
      <c r="B21" s="35"/>
      <c r="C21" s="29">
        <v>3</v>
      </c>
      <c r="D21" s="36" t="s">
        <v>24</v>
      </c>
      <c r="E21" s="37"/>
      <c r="F21" s="52"/>
      <c r="G21" s="38"/>
      <c r="H21" s="30">
        <f>SUBTOTAL(9,H22:H31)</f>
        <v>0</v>
      </c>
    </row>
    <row r="22" spans="1:8" s="2" customFormat="1">
      <c r="A22" s="22"/>
      <c r="B22" s="21"/>
      <c r="C22" s="50" t="s">
        <v>39</v>
      </c>
      <c r="D22" s="17" t="s">
        <v>26</v>
      </c>
      <c r="E22" s="18" t="s">
        <v>25</v>
      </c>
      <c r="F22" s="51">
        <v>1336</v>
      </c>
      <c r="G22" s="55"/>
      <c r="H22" s="24">
        <f>ROUND(G22*F22,2)</f>
        <v>0</v>
      </c>
    </row>
    <row r="23" spans="1:8" s="2" customFormat="1" ht="20.399999999999999">
      <c r="A23" s="22"/>
      <c r="B23" s="21"/>
      <c r="C23" s="50"/>
      <c r="D23" s="49" t="s">
        <v>55</v>
      </c>
      <c r="E23" s="18"/>
      <c r="F23" s="51"/>
      <c r="G23" s="55"/>
      <c r="H23" s="24"/>
    </row>
    <row r="24" spans="1:8" s="2" customFormat="1">
      <c r="A24" s="22"/>
      <c r="B24" s="21"/>
      <c r="C24" s="50" t="s">
        <v>40</v>
      </c>
      <c r="D24" s="17" t="s">
        <v>45</v>
      </c>
      <c r="E24" s="18" t="s">
        <v>25</v>
      </c>
      <c r="F24" s="51">
        <v>1336</v>
      </c>
      <c r="G24" s="55"/>
      <c r="H24" s="24">
        <f>ROUND(G24*F24,2)</f>
        <v>0</v>
      </c>
    </row>
    <row r="25" spans="1:8" s="2" customFormat="1">
      <c r="A25" s="22"/>
      <c r="B25" s="21"/>
      <c r="C25" s="50"/>
      <c r="D25" s="49" t="s">
        <v>46</v>
      </c>
      <c r="E25" s="18"/>
      <c r="F25" s="51"/>
      <c r="G25" s="55"/>
      <c r="H25" s="24"/>
    </row>
    <row r="26" spans="1:8" s="2" customFormat="1">
      <c r="A26" s="22"/>
      <c r="B26" s="21"/>
      <c r="C26" s="50" t="s">
        <v>41</v>
      </c>
      <c r="D26" s="17" t="s">
        <v>27</v>
      </c>
      <c r="E26" s="18" t="s">
        <v>25</v>
      </c>
      <c r="F26" s="51">
        <v>1336</v>
      </c>
      <c r="G26" s="55"/>
      <c r="H26" s="24">
        <f>ROUND(G26*F26,2)</f>
        <v>0</v>
      </c>
    </row>
    <row r="27" spans="1:8" s="2" customFormat="1">
      <c r="A27" s="22"/>
      <c r="B27" s="21"/>
      <c r="C27" s="50"/>
      <c r="D27" s="49" t="s">
        <v>49</v>
      </c>
      <c r="E27" s="18"/>
      <c r="F27" s="51"/>
      <c r="G27" s="55"/>
      <c r="H27" s="24"/>
    </row>
    <row r="28" spans="1:8" s="2" customFormat="1">
      <c r="A28" s="22"/>
      <c r="B28" s="21"/>
      <c r="C28" s="50" t="s">
        <v>47</v>
      </c>
      <c r="D28" s="17" t="s">
        <v>48</v>
      </c>
      <c r="E28" s="18" t="s">
        <v>2</v>
      </c>
      <c r="F28" s="51">
        <v>12</v>
      </c>
      <c r="G28" s="55"/>
      <c r="H28" s="24">
        <f>ROUND(G28*F28,2)</f>
        <v>0</v>
      </c>
    </row>
    <row r="29" spans="1:8" s="2" customFormat="1">
      <c r="A29" s="22"/>
      <c r="B29" s="21"/>
      <c r="C29" s="50"/>
      <c r="D29" s="49" t="s">
        <v>53</v>
      </c>
      <c r="E29" s="18"/>
      <c r="F29" s="51"/>
      <c r="G29" s="55"/>
      <c r="H29" s="24"/>
    </row>
    <row r="30" spans="1:8" s="2" customFormat="1">
      <c r="A30" s="22"/>
      <c r="B30" s="21"/>
      <c r="C30" s="50" t="s">
        <v>47</v>
      </c>
      <c r="D30" s="17" t="s">
        <v>69</v>
      </c>
      <c r="E30" s="18" t="s">
        <v>2</v>
      </c>
      <c r="F30" s="51">
        <v>8</v>
      </c>
      <c r="G30" s="55"/>
      <c r="H30" s="24">
        <f>ROUND(G30*F30,2)</f>
        <v>0</v>
      </c>
    </row>
    <row r="31" spans="1:8" s="2" customFormat="1" ht="20.399999999999999">
      <c r="A31" s="22"/>
      <c r="B31" s="21"/>
      <c r="C31" s="50"/>
      <c r="D31" s="49" t="s">
        <v>54</v>
      </c>
      <c r="E31" s="18"/>
      <c r="F31" s="51"/>
      <c r="G31" s="55"/>
      <c r="H31" s="24"/>
    </row>
    <row r="40" spans="3:6" s="2" customFormat="1">
      <c r="C40" s="3"/>
      <c r="D40" s="3"/>
      <c r="E40" s="4"/>
      <c r="F40" s="5"/>
    </row>
    <row r="41" spans="3:6" s="2" customFormat="1">
      <c r="C41" s="3"/>
      <c r="D41" s="3"/>
      <c r="E41" s="4"/>
      <c r="F41" s="5"/>
    </row>
    <row r="42" spans="3:6" s="2" customFormat="1">
      <c r="C42" s="3"/>
      <c r="D42" s="3"/>
      <c r="E42" s="4"/>
      <c r="F42" s="5"/>
    </row>
    <row r="43" spans="3:6" s="2" customFormat="1">
      <c r="C43" s="3"/>
      <c r="D43" s="3"/>
      <c r="E43" s="4"/>
      <c r="F43" s="5"/>
    </row>
    <row r="44" spans="3:6" s="2" customFormat="1">
      <c r="C44" s="3"/>
      <c r="D44" s="3"/>
      <c r="E44" s="4"/>
      <c r="F44" s="5"/>
    </row>
    <row r="48" spans="3:6" s="2" customFormat="1">
      <c r="C48" s="3"/>
      <c r="D48" s="3"/>
      <c r="E48" s="4"/>
      <c r="F48" s="5"/>
    </row>
    <row r="49" spans="3:6" s="2" customFormat="1">
      <c r="C49" s="3"/>
      <c r="D49" s="3"/>
      <c r="E49" s="4"/>
      <c r="F49" s="5"/>
    </row>
    <row r="50" spans="3:6" s="2" customFormat="1">
      <c r="C50" s="3"/>
      <c r="D50" s="3"/>
      <c r="E50" s="4"/>
      <c r="F50" s="5"/>
    </row>
    <row r="51" spans="3:6" s="6" customFormat="1">
      <c r="C51" s="3"/>
      <c r="D51" s="3"/>
      <c r="E51" s="4"/>
      <c r="F51" s="5"/>
    </row>
    <row r="52" spans="3:6" s="6" customFormat="1">
      <c r="C52" s="3"/>
      <c r="D52" s="3"/>
      <c r="E52" s="4"/>
      <c r="F52" s="5"/>
    </row>
    <row r="53" spans="3:6" s="2" customFormat="1">
      <c r="C53" s="3"/>
      <c r="D53" s="3"/>
      <c r="E53" s="4"/>
      <c r="F53" s="5"/>
    </row>
    <row r="55" spans="3:6" s="7" customFormat="1">
      <c r="C55" s="3"/>
      <c r="D55" s="3"/>
      <c r="E55" s="4"/>
      <c r="F55" s="5"/>
    </row>
  </sheetData>
  <sheetProtection formatRows="0" insertRows="0" selectLockedCells="1"/>
  <phoneticPr fontId="69" type="noConversion"/>
  <printOptions horizontalCentered="1"/>
  <pageMargins left="0.59055118110236227" right="0.59055118110236227" top="1.5748031496062993" bottom="0.59055118110236227" header="0.78740157480314965" footer="0.31496062992125984"/>
  <pageSetup paperSize="9" scale="87" fitToHeight="5" orientation="landscape" r:id="rId1"/>
  <headerFooter scaleWithDoc="0">
    <oddHeader xml:space="preserve">&amp;R&amp;"-,Tučné"&amp;10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43948-F964-4E41-A488-323FB910FB87}">
  <dimension ref="A1:H31"/>
  <sheetViews>
    <sheetView view="pageBreakPreview" zoomScale="120" zoomScaleNormal="100" zoomScaleSheetLayoutView="120" workbookViewId="0">
      <selection activeCell="G3" sqref="G3"/>
    </sheetView>
  </sheetViews>
  <sheetFormatPr defaultColWidth="9.109375" defaultRowHeight="13.8"/>
  <cols>
    <col min="1" max="1" width="2.33203125" style="3" customWidth="1"/>
    <col min="2" max="2" width="0.88671875" style="3" customWidth="1"/>
    <col min="3" max="3" width="3.6640625" style="3" customWidth="1"/>
    <col min="4" max="4" width="68.6640625" style="3" customWidth="1"/>
    <col min="5" max="5" width="3.6640625" style="4" customWidth="1"/>
    <col min="6" max="6" width="5.6640625" style="5" customWidth="1"/>
    <col min="7" max="7" width="10.6640625" style="3" customWidth="1"/>
    <col min="8" max="8" width="11.6640625" style="3" customWidth="1"/>
    <col min="9" max="9" width="0.88671875" style="3" customWidth="1"/>
    <col min="10" max="16384" width="9.109375" style="3"/>
  </cols>
  <sheetData>
    <row r="1" spans="1:8" ht="18">
      <c r="A1" s="9"/>
      <c r="B1" s="9"/>
      <c r="C1" s="8"/>
      <c r="D1" s="8"/>
      <c r="E1" s="48"/>
      <c r="F1" s="48"/>
      <c r="G1" s="54"/>
      <c r="H1" s="9"/>
    </row>
    <row r="2" spans="1:8" s="32" customFormat="1" ht="26.1" customHeight="1">
      <c r="B2" s="33"/>
      <c r="C2" s="31"/>
      <c r="D2" s="1" t="s">
        <v>0</v>
      </c>
      <c r="E2" s="28" t="s">
        <v>1</v>
      </c>
      <c r="F2" s="11" t="s">
        <v>6</v>
      </c>
      <c r="G2" s="20" t="s">
        <v>71</v>
      </c>
      <c r="H2" s="12" t="s">
        <v>3</v>
      </c>
    </row>
    <row r="3" spans="1:8" s="32" customFormat="1" ht="20.100000000000001" customHeight="1">
      <c r="B3" s="33"/>
      <c r="C3" s="29"/>
      <c r="D3" s="15" t="s">
        <v>9</v>
      </c>
      <c r="E3" s="13"/>
      <c r="F3" s="14"/>
      <c r="G3" s="25"/>
      <c r="H3" s="19">
        <f>SUBTOTAL(9,H4:H16)</f>
        <v>0</v>
      </c>
    </row>
    <row r="4" spans="1:8" s="34" customFormat="1">
      <c r="B4" s="35"/>
      <c r="C4" s="29">
        <v>1</v>
      </c>
      <c r="D4" s="36" t="s">
        <v>44</v>
      </c>
      <c r="E4" s="37"/>
      <c r="F4" s="39"/>
      <c r="G4" s="38"/>
      <c r="H4" s="30">
        <f>SUBTOTAL(9,H5:H12)</f>
        <v>0</v>
      </c>
    </row>
    <row r="5" spans="1:8" s="2" customFormat="1">
      <c r="A5" s="22"/>
      <c r="B5" s="21"/>
      <c r="C5" s="50" t="s">
        <v>33</v>
      </c>
      <c r="D5" s="17" t="s">
        <v>58</v>
      </c>
      <c r="E5" s="18" t="s">
        <v>2</v>
      </c>
      <c r="F5" s="51">
        <v>42</v>
      </c>
      <c r="G5" s="55"/>
      <c r="H5" s="24">
        <f>ROUND(G5*F5,2)</f>
        <v>0</v>
      </c>
    </row>
    <row r="6" spans="1:8" s="2" customFormat="1" ht="20.399999999999999">
      <c r="A6" s="22"/>
      <c r="B6" s="21"/>
      <c r="C6" s="16"/>
      <c r="D6" s="49" t="s">
        <v>59</v>
      </c>
      <c r="E6" s="18"/>
      <c r="F6" s="51"/>
      <c r="G6" s="55"/>
      <c r="H6" s="24"/>
    </row>
    <row r="7" spans="1:8" s="2" customFormat="1">
      <c r="A7" s="22"/>
      <c r="B7" s="21"/>
      <c r="C7" s="50" t="s">
        <v>34</v>
      </c>
      <c r="D7" s="17" t="s">
        <v>28</v>
      </c>
      <c r="E7" s="18" t="s">
        <v>2</v>
      </c>
      <c r="F7" s="51">
        <v>14</v>
      </c>
      <c r="G7" s="55"/>
      <c r="H7" s="24">
        <f>ROUND(G7*F7,2)</f>
        <v>0</v>
      </c>
    </row>
    <row r="8" spans="1:8" s="2" customFormat="1" ht="20.399999999999999">
      <c r="A8" s="22"/>
      <c r="B8" s="21"/>
      <c r="D8" s="49" t="s">
        <v>61</v>
      </c>
      <c r="E8" s="18"/>
      <c r="F8" s="51"/>
      <c r="G8" s="55"/>
      <c r="H8" s="24"/>
    </row>
    <row r="9" spans="1:8" s="2" customFormat="1">
      <c r="A9" s="22"/>
      <c r="B9" s="21"/>
      <c r="C9" s="50" t="s">
        <v>35</v>
      </c>
      <c r="D9" s="17" t="s">
        <v>64</v>
      </c>
      <c r="E9" s="18" t="s">
        <v>4</v>
      </c>
      <c r="F9" s="51">
        <v>3</v>
      </c>
      <c r="G9" s="55"/>
      <c r="H9" s="24">
        <f>ROUND(G9*F9,2)</f>
        <v>0</v>
      </c>
    </row>
    <row r="10" spans="1:8" s="2" customFormat="1" ht="20.399999999999999">
      <c r="A10" s="22"/>
      <c r="B10" s="21"/>
      <c r="C10" s="50"/>
      <c r="D10" s="49" t="s">
        <v>65</v>
      </c>
      <c r="E10" s="18"/>
      <c r="F10" s="51"/>
      <c r="G10" s="55"/>
      <c r="H10" s="24"/>
    </row>
    <row r="11" spans="1:8" s="2" customFormat="1">
      <c r="A11" s="22"/>
      <c r="B11" s="21"/>
      <c r="C11" s="50" t="s">
        <v>36</v>
      </c>
      <c r="D11" s="17" t="s">
        <v>66</v>
      </c>
      <c r="E11" s="18" t="s">
        <v>4</v>
      </c>
      <c r="F11" s="51">
        <v>1</v>
      </c>
      <c r="G11" s="55"/>
      <c r="H11" s="24">
        <f>ROUND(G11*F11,2)</f>
        <v>0</v>
      </c>
    </row>
    <row r="12" spans="1:8" s="2" customFormat="1" ht="20.399999999999999">
      <c r="A12" s="22"/>
      <c r="B12" s="21"/>
      <c r="C12" s="16"/>
      <c r="D12" s="49" t="s">
        <v>67</v>
      </c>
      <c r="E12" s="18"/>
      <c r="F12" s="51"/>
      <c r="G12" s="55"/>
      <c r="H12" s="24"/>
    </row>
    <row r="13" spans="1:8" s="2" customFormat="1">
      <c r="A13" s="22"/>
      <c r="B13" s="21"/>
      <c r="C13" s="50" t="s">
        <v>42</v>
      </c>
      <c r="D13" s="17" t="s">
        <v>60</v>
      </c>
      <c r="E13" s="18" t="s">
        <v>25</v>
      </c>
      <c r="F13" s="51">
        <v>161</v>
      </c>
      <c r="G13" s="55"/>
      <c r="H13" s="24">
        <f>ROUND(G13*F13,2)</f>
        <v>0</v>
      </c>
    </row>
    <row r="14" spans="1:8" s="2" customFormat="1" ht="20.399999999999999">
      <c r="A14" s="22"/>
      <c r="B14" s="21"/>
      <c r="C14" s="50"/>
      <c r="D14" s="49" t="s">
        <v>63</v>
      </c>
      <c r="E14" s="18"/>
      <c r="F14" s="51"/>
      <c r="G14" s="55"/>
      <c r="H14" s="24"/>
    </row>
    <row r="15" spans="1:8" s="2" customFormat="1">
      <c r="A15" s="22"/>
      <c r="B15" s="21"/>
      <c r="C15" s="50" t="s">
        <v>42</v>
      </c>
      <c r="D15" s="17" t="s">
        <v>29</v>
      </c>
      <c r="E15" s="18" t="s">
        <v>10</v>
      </c>
      <c r="F15" s="51">
        <v>183</v>
      </c>
      <c r="G15" s="55"/>
      <c r="H15" s="24">
        <f>ROUND(G15*F15,2)</f>
        <v>0</v>
      </c>
    </row>
    <row r="16" spans="1:8" s="2" customFormat="1" ht="20.399999999999999">
      <c r="A16" s="22"/>
      <c r="B16" s="21"/>
      <c r="C16" s="50"/>
      <c r="D16" s="49" t="s">
        <v>62</v>
      </c>
      <c r="E16" s="18"/>
      <c r="F16" s="51"/>
      <c r="G16" s="55"/>
      <c r="H16" s="24"/>
    </row>
    <row r="17" spans="3:6" s="2" customFormat="1">
      <c r="C17" s="3"/>
      <c r="D17" s="3"/>
      <c r="E17" s="4"/>
      <c r="F17" s="5"/>
    </row>
    <row r="18" spans="3:6" s="2" customFormat="1">
      <c r="C18" s="3"/>
      <c r="D18" s="3"/>
      <c r="E18" s="4"/>
      <c r="F18" s="5"/>
    </row>
    <row r="19" spans="3:6" s="2" customFormat="1">
      <c r="C19" s="3"/>
      <c r="D19" s="3"/>
      <c r="E19" s="4"/>
      <c r="F19" s="5"/>
    </row>
    <row r="20" spans="3:6" s="2" customFormat="1">
      <c r="C20" s="3"/>
      <c r="D20" s="3"/>
      <c r="E20" s="4"/>
      <c r="F20" s="5"/>
    </row>
    <row r="24" spans="3:6" s="2" customFormat="1">
      <c r="C24" s="3"/>
      <c r="D24" s="3"/>
      <c r="E24" s="4"/>
      <c r="F24" s="5"/>
    </row>
    <row r="25" spans="3:6" s="2" customFormat="1">
      <c r="C25" s="3"/>
      <c r="D25" s="3"/>
      <c r="E25" s="4"/>
      <c r="F25" s="5"/>
    </row>
    <row r="26" spans="3:6" s="2" customFormat="1">
      <c r="C26" s="3"/>
      <c r="D26" s="3"/>
      <c r="E26" s="4"/>
      <c r="F26" s="5"/>
    </row>
    <row r="27" spans="3:6" s="6" customFormat="1">
      <c r="C27" s="3"/>
      <c r="D27" s="3"/>
      <c r="E27" s="4"/>
      <c r="F27" s="5"/>
    </row>
    <row r="28" spans="3:6" s="6" customFormat="1">
      <c r="C28" s="3"/>
      <c r="D28" s="3"/>
      <c r="E28" s="4"/>
      <c r="F28" s="5"/>
    </row>
    <row r="29" spans="3:6" s="2" customFormat="1">
      <c r="C29" s="3"/>
      <c r="D29" s="3"/>
      <c r="E29" s="4"/>
      <c r="F29" s="5"/>
    </row>
    <row r="31" spans="3:6" s="7" customFormat="1">
      <c r="C31" s="3"/>
      <c r="D31" s="3"/>
      <c r="E31" s="4"/>
      <c r="F31" s="5"/>
    </row>
  </sheetData>
  <sheetProtection formatRows="0" insertRows="0" selectLockedCells="1"/>
  <printOptions horizontalCentered="1"/>
  <pageMargins left="0.59055118110236227" right="0.59055118110236227" top="1.5748031496062993" bottom="0.59055118110236227" header="0.78740157480314965" footer="0.31496062992125984"/>
  <pageSetup paperSize="9" fitToHeight="5" orientation="landscape" r:id="rId1"/>
  <headerFooter scaleWithDoc="0">
    <oddHeader>&amp;R&amp;"-,Tučné"&amp;10
&amp;"Arial,Tučné"[název projektu]
[číslo a název obch. souboru]</oddHeader>
    <oddFooter>&amp;C&amp;"Arial Narrow,Obyčejné"&amp;8&amp;P / &amp;N&amp;R&amp;"Arial Narrow,Obyčejné"&amp;8Vzorový dokument: C_217_VZ-Roszpis ceny a jednotkove ceny, vydání 02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05226-0A12-4628-823D-6D284B8EC44D}">
  <dimension ref="A1:H17"/>
  <sheetViews>
    <sheetView view="pageBreakPreview" zoomScale="120" zoomScaleNormal="100" zoomScaleSheetLayoutView="120" workbookViewId="0">
      <selection activeCell="G3" sqref="G3"/>
    </sheetView>
  </sheetViews>
  <sheetFormatPr defaultColWidth="9.109375" defaultRowHeight="13.8"/>
  <cols>
    <col min="1" max="1" width="2.33203125" style="3" customWidth="1"/>
    <col min="2" max="2" width="0.88671875" style="3" customWidth="1"/>
    <col min="3" max="3" width="3.6640625" style="3" customWidth="1"/>
    <col min="4" max="4" width="68.6640625" style="3" customWidth="1"/>
    <col min="5" max="5" width="3.6640625" style="4" customWidth="1"/>
    <col min="6" max="6" width="5.6640625" style="5" customWidth="1"/>
    <col min="7" max="7" width="10.6640625" style="3" customWidth="1"/>
    <col min="8" max="8" width="11.6640625" style="3" customWidth="1"/>
    <col min="9" max="9" width="0.88671875" style="3" customWidth="1"/>
    <col min="10" max="16384" width="9.109375" style="3"/>
  </cols>
  <sheetData>
    <row r="1" spans="1:8" ht="18">
      <c r="A1" s="9"/>
      <c r="B1" s="9"/>
      <c r="C1" s="8"/>
      <c r="D1" s="8"/>
      <c r="E1" s="48"/>
      <c r="F1" s="48"/>
      <c r="G1" s="54"/>
      <c r="H1" s="9"/>
    </row>
    <row r="2" spans="1:8" s="32" customFormat="1" ht="26.1" customHeight="1">
      <c r="B2" s="33"/>
      <c r="C2" s="31"/>
      <c r="D2" s="1" t="s">
        <v>0</v>
      </c>
      <c r="E2" s="28" t="s">
        <v>1</v>
      </c>
      <c r="F2" s="11" t="s">
        <v>6</v>
      </c>
      <c r="G2" s="20" t="s">
        <v>71</v>
      </c>
      <c r="H2" s="12" t="s">
        <v>3</v>
      </c>
    </row>
    <row r="3" spans="1:8" s="32" customFormat="1" ht="20.100000000000001" customHeight="1">
      <c r="B3" s="33"/>
      <c r="C3" s="29"/>
      <c r="D3" s="15" t="s">
        <v>9</v>
      </c>
      <c r="E3" s="13"/>
      <c r="F3" s="14"/>
      <c r="G3" s="25"/>
      <c r="H3" s="19">
        <f>SUBTOTAL(9,H4:H8)</f>
        <v>0</v>
      </c>
    </row>
    <row r="4" spans="1:8" s="34" customFormat="1">
      <c r="B4" s="35"/>
      <c r="C4" s="29">
        <v>1</v>
      </c>
      <c r="D4" s="36" t="s">
        <v>30</v>
      </c>
      <c r="E4" s="37"/>
      <c r="F4" s="39"/>
      <c r="G4" s="38"/>
      <c r="H4" s="30">
        <f>SUBTOTAL(9,H5:H8)</f>
        <v>0</v>
      </c>
    </row>
    <row r="5" spans="1:8" s="2" customFormat="1">
      <c r="A5" s="22"/>
      <c r="B5" s="21"/>
      <c r="C5" s="50" t="s">
        <v>33</v>
      </c>
      <c r="D5" s="17" t="s">
        <v>31</v>
      </c>
      <c r="E5" s="18" t="s">
        <v>4</v>
      </c>
      <c r="F5" s="51">
        <v>2</v>
      </c>
      <c r="G5" s="55"/>
      <c r="H5" s="24">
        <f>ROUND(G5*F5,2)</f>
        <v>0</v>
      </c>
    </row>
    <row r="6" spans="1:8" s="2" customFormat="1" ht="20.399999999999999">
      <c r="A6" s="22"/>
      <c r="B6" s="21"/>
      <c r="C6" s="16"/>
      <c r="D6" s="49" t="s">
        <v>70</v>
      </c>
      <c r="E6" s="18"/>
      <c r="F6" s="51"/>
      <c r="G6" s="55"/>
      <c r="H6" s="24"/>
    </row>
    <row r="7" spans="1:8" s="2" customFormat="1">
      <c r="A7" s="22"/>
      <c r="B7" s="21"/>
      <c r="C7" s="50" t="s">
        <v>34</v>
      </c>
      <c r="D7" s="17" t="s">
        <v>32</v>
      </c>
      <c r="E7" s="18" t="s">
        <v>10</v>
      </c>
      <c r="F7" s="51">
        <v>32</v>
      </c>
      <c r="G7" s="55"/>
      <c r="H7" s="24">
        <f>ROUND(G7*F7,2)</f>
        <v>0</v>
      </c>
    </row>
    <row r="8" spans="1:8" s="2" customFormat="1" ht="20.399999999999999">
      <c r="A8" s="22"/>
      <c r="B8" s="21"/>
      <c r="D8" s="49" t="s">
        <v>68</v>
      </c>
      <c r="E8" s="18"/>
      <c r="F8" s="51"/>
      <c r="G8" s="55"/>
      <c r="H8" s="24"/>
    </row>
    <row r="10" spans="1:8" s="2" customFormat="1">
      <c r="C10" s="3"/>
      <c r="D10" s="3"/>
      <c r="E10" s="4"/>
      <c r="F10" s="5"/>
    </row>
    <row r="11" spans="1:8" s="2" customFormat="1">
      <c r="C11" s="3"/>
      <c r="D11" s="3"/>
      <c r="E11" s="4"/>
      <c r="F11" s="5"/>
    </row>
    <row r="12" spans="1:8" s="2" customFormat="1">
      <c r="C12" s="3"/>
      <c r="D12" s="3"/>
      <c r="E12" s="4"/>
      <c r="F12" s="5"/>
    </row>
    <row r="13" spans="1:8" s="6" customFormat="1">
      <c r="C13" s="3"/>
      <c r="D13" s="3"/>
      <c r="E13" s="4"/>
      <c r="F13" s="5"/>
    </row>
    <row r="14" spans="1:8" s="6" customFormat="1">
      <c r="C14" s="3"/>
      <c r="D14" s="3"/>
      <c r="E14" s="4"/>
      <c r="F14" s="5"/>
    </row>
    <row r="15" spans="1:8" s="2" customFormat="1">
      <c r="C15" s="3"/>
      <c r="D15" s="3"/>
      <c r="E15" s="4"/>
      <c r="F15" s="5"/>
    </row>
    <row r="17" spans="3:6" s="7" customFormat="1">
      <c r="C17" s="3"/>
      <c r="D17" s="3"/>
      <c r="E17" s="4"/>
      <c r="F17" s="5"/>
    </row>
  </sheetData>
  <sheetProtection formatRows="0" insertRows="0" selectLockedCells="1"/>
  <printOptions horizontalCentered="1"/>
  <pageMargins left="0.59055118110236227" right="0.59055118110236227" top="1.5748031496062993" bottom="0.59055118110236227" header="0.78740157480314965" footer="0.31496062992125984"/>
  <pageSetup paperSize="9" fitToHeight="5" orientation="landscape" r:id="rId1"/>
  <headerFooter scaleWithDoc="0">
    <oddFooter>&amp;C&amp;"Arial Narrow,Obyčejné"&amp;8&amp;P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F3517505F9534AA3E6E301A7004AB8" ma:contentTypeVersion="5" ma:contentTypeDescription="Vytvoří nový dokument" ma:contentTypeScope="" ma:versionID="60bc223fe7a1b0f224185b117f9299fb">
  <xsd:schema xmlns:xsd="http://www.w3.org/2001/XMLSchema" xmlns:xs="http://www.w3.org/2001/XMLSchema" xmlns:p="http://schemas.microsoft.com/office/2006/metadata/properties" xmlns:ns2="ecacc3c6-ae96-4496-bbfe-b639dc596b45" targetNamespace="http://schemas.microsoft.com/office/2006/metadata/properties" ma:root="true" ma:fieldsID="7f52df4d8ab0e4644d00566c4fa36aa7" ns2:_="">
    <xsd:import namespace="ecacc3c6-ae96-4496-bbfe-b639dc596b45"/>
    <xsd:element name="properties">
      <xsd:complexType>
        <xsd:sequence>
          <xsd:element name="documentManagement">
            <xsd:complexType>
              <xsd:all>
                <xsd:element ref="ns2:Typ_x0020_Dokumentu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acc3c6-ae96-4496-bbfe-b639dc596b45" elementFormDefault="qualified">
    <xsd:import namespace="http://schemas.microsoft.com/office/2006/documentManagement/types"/>
    <xsd:import namespace="http://schemas.microsoft.com/office/infopath/2007/PartnerControls"/>
    <xsd:element name="Typ_x0020_Dokumentu" ma:index="8" ma:displayName="Typ Dokumentu" ma:internalName="Typ_x0020_Dokumentu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_x0020_Dokumentu xmlns="ecacc3c6-ae96-4496-bbfe-b639dc596b45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38C64B-8063-4906-A544-9464E58459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acc3c6-ae96-4496-bbfe-b639dc596b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F459E4-D2D9-442F-8CCC-B357A55141DB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ecacc3c6-ae96-4496-bbfe-b639dc596b45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E8B5DA8-1C08-4250-A906-474E2459F8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8</vt:i4>
      </vt:variant>
    </vt:vector>
  </HeadingPairs>
  <TitlesOfParts>
    <vt:vector size="12" baseType="lpstr">
      <vt:lpstr>Rozpis ceny</vt:lpstr>
      <vt:lpstr>Hřiště</vt:lpstr>
      <vt:lpstr>Oplocení</vt:lpstr>
      <vt:lpstr>Střídačky</vt:lpstr>
      <vt:lpstr>Hřiště!Názvy_tisku</vt:lpstr>
      <vt:lpstr>Oplocení!Názvy_tisku</vt:lpstr>
      <vt:lpstr>'Rozpis ceny'!Názvy_tisku</vt:lpstr>
      <vt:lpstr>Střídačky!Názvy_tisku</vt:lpstr>
      <vt:lpstr>Hřiště!Oblast_tisku</vt:lpstr>
      <vt:lpstr>Oplocení!Oblast_tisku</vt:lpstr>
      <vt:lpstr>'Rozpis ceny'!Oblast_tisku</vt:lpstr>
      <vt:lpstr>Střídačky!Oblast_tisku</vt:lpstr>
    </vt:vector>
  </TitlesOfParts>
  <Company>PM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Michael Vondráček</cp:lastModifiedBy>
  <cp:lastPrinted>2022-06-06T07:05:23Z</cp:lastPrinted>
  <dcterms:created xsi:type="dcterms:W3CDTF">2019-01-21T12:28:32Z</dcterms:created>
  <dcterms:modified xsi:type="dcterms:W3CDTF">2022-06-20T06:36:07Z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0x01010061F3517505F9534AA3E6E301A7004AB8</vt:lpwstr>
  </property>
  <property fmtid="{D5CDD505-2E9C-101B-9397-08002B2CF9AE}" pid="3" name="Order">
    <vt:r8>21000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